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mc:AlternateContent xmlns:mc="http://schemas.openxmlformats.org/markup-compatibility/2006">
    <mc:Choice Requires="x15">
      <x15ac:absPath xmlns:x15ac="http://schemas.microsoft.com/office/spreadsheetml/2010/11/ac" url="E:\temp\Transcripts\new\"/>
    </mc:Choice>
  </mc:AlternateContent>
  <xr:revisionPtr revIDLastSave="0" documentId="8_{A3266D6C-0D95-4C15-A4A6-20D813CE6992}"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5" i="1" l="1"/>
  <c r="L45" i="1"/>
  <c r="M44" i="1"/>
  <c r="L44" i="1"/>
  <c r="M43" i="1"/>
  <c r="L43" i="1"/>
  <c r="M42" i="1"/>
  <c r="L42" i="1"/>
  <c r="M41" i="1"/>
  <c r="L41" i="1"/>
  <c r="M40" i="1"/>
  <c r="L40" i="1"/>
  <c r="M39" i="1"/>
  <c r="L39" i="1"/>
  <c r="M38" i="1"/>
  <c r="L38" i="1"/>
  <c r="M37" i="1"/>
  <c r="L37" i="1"/>
  <c r="M36" i="1"/>
  <c r="L36" i="1"/>
  <c r="M35" i="1"/>
  <c r="L35" i="1"/>
  <c r="M34" i="1"/>
  <c r="L34" i="1"/>
  <c r="M33" i="1"/>
  <c r="L33" i="1"/>
  <c r="M32" i="1"/>
  <c r="L32" i="1"/>
  <c r="M31" i="1"/>
  <c r="L31" i="1"/>
  <c r="M30" i="1"/>
  <c r="L30" i="1"/>
  <c r="M29" i="1"/>
  <c r="L29" i="1"/>
  <c r="M28" i="1"/>
  <c r="L28" i="1"/>
  <c r="M27" i="1"/>
  <c r="L27" i="1"/>
  <c r="M26" i="1"/>
  <c r="L26" i="1"/>
  <c r="M25" i="1"/>
  <c r="L25" i="1"/>
  <c r="M24" i="1"/>
  <c r="L24" i="1"/>
  <c r="M23" i="1"/>
  <c r="L23" i="1"/>
  <c r="M22" i="1"/>
  <c r="L22" i="1"/>
  <c r="M21" i="1"/>
  <c r="L21" i="1"/>
  <c r="M20" i="1"/>
  <c r="L20" i="1"/>
  <c r="M19" i="1"/>
  <c r="L19" i="1"/>
  <c r="M18" i="1"/>
  <c r="L18" i="1"/>
  <c r="M17" i="1"/>
  <c r="L17" i="1"/>
  <c r="M16" i="1"/>
  <c r="L16" i="1"/>
  <c r="M15" i="1"/>
  <c r="L15" i="1"/>
  <c r="M14" i="1"/>
  <c r="L14" i="1"/>
  <c r="M13" i="1"/>
  <c r="L13" i="1"/>
  <c r="M12" i="1"/>
  <c r="L12" i="1"/>
  <c r="M11" i="1"/>
  <c r="L11" i="1"/>
  <c r="M10" i="1"/>
  <c r="L10" i="1"/>
  <c r="M9" i="1"/>
  <c r="L9" i="1"/>
  <c r="M8" i="1"/>
  <c r="L8" i="1"/>
  <c r="M7" i="1"/>
  <c r="L7" i="1"/>
  <c r="M6" i="1"/>
  <c r="L6" i="1"/>
  <c r="M5" i="1"/>
  <c r="L5" i="1"/>
  <c r="M4" i="1"/>
  <c r="L4" i="1"/>
  <c r="M3" i="1"/>
  <c r="L3" i="1"/>
  <c r="M2" i="1"/>
  <c r="L2" i="1"/>
</calcChain>
</file>

<file path=xl/sharedStrings.xml><?xml version="1.0" encoding="utf-8"?>
<sst xmlns="http://schemas.openxmlformats.org/spreadsheetml/2006/main" count="492" uniqueCount="231">
  <si>
    <t>Uploaded Date</t>
  </si>
  <si>
    <t>Channel</t>
  </si>
  <si>
    <t>Video URL</t>
  </si>
  <si>
    <t>Video Title</t>
  </si>
  <si>
    <t>Description</t>
  </si>
  <si>
    <t>Base URL</t>
  </si>
  <si>
    <t>Divider1</t>
  </si>
  <si>
    <t>Divider2</t>
  </si>
  <si>
    <t>Folder separator</t>
  </si>
  <si>
    <t>Youtube id</t>
  </si>
  <si>
    <t>End URL</t>
  </si>
  <si>
    <t>Transcript Link</t>
  </si>
  <si>
    <t>2023 05 31</t>
  </si>
  <si>
    <t>ufojoe</t>
  </si>
  <si>
    <t>https://youtu.be/RiqfLX3L4DY</t>
  </si>
  <si>
    <t>LIVE! NASA Public Hearing on UFOs</t>
  </si>
  <si>
    <t>NASA's first-ever public hearing on UFOs.</t>
  </si>
  <si>
    <t>https://files.afu.se/Downloads/Transcripts/Joe%20Murgia%20(ufojoe)/</t>
  </si>
  <si>
    <t xml:space="preserve"> - </t>
  </si>
  <si>
    <t>_</t>
  </si>
  <si>
    <t>/</t>
  </si>
  <si>
    <t>RiqfLX3L4DY</t>
  </si>
  <si>
    <t xml:space="preserve"> - transcript (automated).pdf</t>
  </si>
  <si>
    <t>2023 04 24</t>
  </si>
  <si>
    <t>https://youtu.be/nVoDrA2cRNU</t>
  </si>
  <si>
    <t>Closer to Disclosure  Former Defense &amp; Intel Contractor, &amp; Navy Cryptologic Technician, Michael Via</t>
  </si>
  <si>
    <t>Former defense and intelligence contractor, Michael Via, will join me to discuss the congressional testimony of Dr. Sean Kirkpatrick. director of AARO, the government's UFO office. Is Kirkpatrick a positive or negative force for Disclosure?_x000D_
_x000D_
You can watch Kirkpatrick's testimony here:_x000D_
_x000D_
https://www.armed-services.senate.gov/hearings/to-receive-testimony-on-the-mission-activities-oversight-and-budget-of-the-all-domain-anomaly-resolution-office_x000D_
_x000D_
Former Navy Cryptologic Technician, Michael Via, who has worked as an aerospace systems engineer for Lockheed Martin on space systems command and control and mission management, and held a Top-Secret SCI clearance. Via was featured on the triangle episode of "Unidentified," where he discussed his 1992 sighting in the Persian Gulf. You can watch that here:_x000D_
_x000D_
https://youtu.be/z8JSGwsH-8Y?t=297</t>
  </si>
  <si>
    <t>nVoDrA2cRNU</t>
  </si>
  <si>
    <t>2023 04 19</t>
  </si>
  <si>
    <t>https://youtu.be/U5sRftQAgc4</t>
  </si>
  <si>
    <t>Live! Historic Congressional UFO Hearings  Aliens on Earth  Kirkpatrick vs. Gillibrand</t>
  </si>
  <si>
    <t>Will Dr. Sean Kirkpatrick, the director of the Pentagon's UFO office (AARO), be asked the tough questions? Has he heard from whistleblowers who have worked in a UFO crash retrieval program?_x000D_
_x000D_
Senate Armed Services Committee _x000D_
_x000D_
Subcommittee On Emerging Threats and Capabilities _x000D_
_x000D_
Live Hearing (and commentary from Joe and Mike) on the mission, activities, oversight, and budget of the All-Domain Anomaly Resolution Office_x000D_
_x000D_
Majority Members_x000D_
_x000D_
Sen. Kirsten Gillibrand (D-NY), Chair_x000D_
Sen. Jeanne Shaheen (D-NH_x000D_
Sen. Elizabeth Warren (D-MA)_x000D_
Sen. Gary Peters (D-MI)_x000D_
Sen. Jacky Rosen (D-NV)_x000D_
Sen. Mark Kelly (D-AZ)_x000D_
_x000D_
Minority Members_x000D_
_x000D_
Sen. Joni Ernst (R-IA),Ranking Member_x000D_
Sen. Tom Cotton (R-AR)_x000D_
Sen. Markwayne Mullin (R-OK)_x000D_
Sen. Ted Budd (R-NC)_x000D_
Sen. Eric Schmitt (R-MO)_x000D_
_x000D_
~~~_x000D_
_x000D_
Mike Colangelo is a full time video editor who tweets about UFOs from Toronto, Canada. He has no respect for Richard Doty. Anything Mike says during this livestream can’t be used against him in a court of law.</t>
  </si>
  <si>
    <t>U5sRftQAgc4</t>
  </si>
  <si>
    <t>2023 02 17</t>
  </si>
  <si>
    <t>https://youtu.be/CJv_uSXCyUI</t>
  </si>
  <si>
    <t>Biden Press Conference on Shootdowns of UFOs</t>
  </si>
  <si>
    <t>CJv_uSXCyUI</t>
  </si>
  <si>
    <t>2022 11 01</t>
  </si>
  <si>
    <t>https://youtu.be/n3_H8PjDUL4</t>
  </si>
  <si>
    <t xml:space="preserve">Dr. Bill Bengston and Dr. Dean Radin - Can The Human Mind Heal Cancer </t>
  </si>
  <si>
    <t>Dr.  Bill Bengston's information...
https://bengstonresearch.com
~~~
The Energy Cure: Unraveling the Mystery of Hands-On Healing
https://www.amazon.com/dp/B0044XV64S/ref=nosim?tag=ufojoe-20
~~~
Hands On Healing: A Training Course on the Energy Cure
https://www.amazon.com/dp/B004BDSF6I/ref=nosim?tag=ufojoe-20
~~~
What are the basic details of Bengston's healing and manifesting method/technique?
"Image Cycling for Hands-on Healers"
https://www.academia.edu/20653129/Image_Cycling_for_Hands_on_Healers?email_work_card=title
~~~
Excellent video of Bill Bengston being interviewed by Jeffrey Mishlove in late September/Early October of 2022.
https://youtu.be/V-YPt6L45p0
~~~
The Father of Healing Research
Bernard R. Grad PhD
https://www.bengstonresearch.com/content_assets/docs/The-Father-of-Healing-Research.pdf
~~~~~~~~~~
Dr. Dean Radin's information...
https://noetic.org
~~~
Real Magic: Ancient Wisdom, Modern Science, and a Guide to the Secret Power of the Universe
https://www.amazon.com/dp/B073YZZZBL/ref=nosim?tag=ufojoe-20
~~~
Entangled Minds: Extrasensory Experiences in a Quantum Reality
https://www.amazon.com/dp/B002XQAAYK/ref=nosim?tag=ufojoe-20
~~~~~~~~~~
William F. Bengston is a professor emeritus of statistics and research methods at St. Joseph’s University in New York, and the past President (2010-2022) of the Society for Scientific Exploration, an international group of scientists who study anomalies.  Dr. Bengston has been doing research into anomalous healing for over forty years, and has numerous academic publications.  His memoir, The Energy Cure, is published by Sounds True Publishers.  He has also lectured widely in the U.S., Canada, and Europe._x000D_
_x000D_
Dr. Bengston’s research has produced the first successful full cures of transplanted mammary cancer and methylcholanthrene induced sarcomas in mice by energy healing techniques that he helped to develop.  He has also investigated assorted correlates to healing such as EEG and fMRI entrainment, and geomagnetic micropulsation anomalies in healing space.  His current work involves the attempt to reverse engineer healing and reproduce healing without the healer, and to develop therapies that can be scaled._x000D_
_x000D_
~~~_x000D_
_x000D_
Dean Radin, MS, PhD, is Chief Scientist at the Institute of Noetic Science (IONS) and Associated Distinguished Professor of Integral and Transpersonal Psychology at the California Institute of Integral Studies (CIIS). His original career track as a concert violinist shifted into science after earning a BSEE degree in electrical engineering, magna cum laude and with honors in physics, from the University of Massachusetts, Amherst, and then an MS in electrical engineering and a PhD in psychology from the University of Illinois, Urbana-Champaign. For a decade he worked on advanced R&amp;D at AT&amp;T Bell Laboratories and GTE Laboratories. For over three decades he has been engaged in research on the frontiers of consciousness. Before joining the research staff at IONS in 2001, he held appointments at Princeton University, SRI International, and other academic and industrial facilities._x000D_
_x000D_
He is author or co-author of hundreds of scientific, technical, and popular articles, four dozen book chapters, and four best-selling books including The Conscious Universe (recipient of the Scientific and Medical Network’s 1997 book award), Entangled Minds, Supernormal (recipient of the 2014 Silver Nautilus Book Award), and Real Magic. Dr. Radin’s books have been translated into over a dozen languages._x000D_
_x000D_
His 100+ academic articles appear in peer-reviewed journals ranging from Foundations of Physics and Physics Essays to Psychological Bulletin, Psychology of Consciousness, and Frontiers in Human Neuroscience. He was featured in a New York Times Magazine article and he has been interviewed by dozens of television programs worldwide. He is a sought-after speaker, and has given over 600 talks for prestigious schools, government, military, business, scientific, and other groups around the world._x000D_
_x000D_
His invited talks for industries have included Merck, Google, Johnson &amp; Johnson, and Rabobank. His government talks have included the US Navy, US Army, the Naval Postgraduate School, DARPA, the Indian Council of Philosophical Research (India), the International Center for Leadership and Governance (Malaysia), and the Australian Leadership Retreat (Australia). In 2017 he was named one of the 100 most inspiring people in the world by the German magazine, OOOM, and as of 2021 his filmography on IMDB lists 26 documentaries he’s appeared in.</t>
  </si>
  <si>
    <t>n3_H8PjDUL4</t>
  </si>
  <si>
    <t>2022 09 02</t>
  </si>
  <si>
    <t>https://youtu.be/Z2LQTNBC71w</t>
  </si>
  <si>
    <t>Emma Woods - Glimpses of Magonia  A Memoir of My Anomalous Experience</t>
  </si>
  <si>
    <t>"I have been on a long journey to understand my experiences, and I still do not know what is behind them. Are my perceptions of them real? Does the phenomenon tailor itself to me and present me with experiences I can understand with my own cultural constructs and human consciousness? There are so many unanswered questions, and I have an open-minded, agnostic view of it."
~Emma Woods, "Glimpses of Magonia"
~~~
Emma Woods is known to most of ufology due to her troubling interactions with Dr. David Jacobs. But her story goes beyond that and features a lifetime of anomalous experiences that have forced her to question the nature of reality. We'll discuss her first book. "Glimpses of Magonia: A Memoir of My Anomalous Experiences."_x000D_
_x000D_
Emma has experienced UFOs, poltergeist activity, premonitions and a whole lot more. And for some of those experiences, she had other witnesses there with her. You can't discuss UFOs without also discussing related phenomena. _x000D_
_x000D_
You can purchase her book, here:_x000D_
_x000D_
https://www.amazon.com/dp/B09TJFCCQD/ref=nosim?tag=ufojoe-20_x000D_
~~~
Supporting media (audio, video and pics). Scroll down...
https://emmawoodsbooks.com
_x000D_
~~~_x000D_
_x000D_
Regarding the controversy with Jacobs..._x000D_
_x000D_
Emma tells her side:_x000D_
_x000D_
https://emmawoodsbooks.com/david-m-jacobs_x000D_
_x000D_
* * *_x000D_
_x000D_
Jacobs tells his side..._x000D_
_x000D_
http://www.emmawoodstherealstory.com/index.html</t>
  </si>
  <si>
    <t>Z2LQTNBC71w</t>
  </si>
  <si>
    <t>2022 08 14</t>
  </si>
  <si>
    <t>https://youtu.be/U5aqR-3aD_M</t>
  </si>
  <si>
    <t>Chase Williams - He Leaked Wilson Davis UFO Crash Retrieval Notes. Plus, Grant Cameron &amp; Michael Via</t>
  </si>
  <si>
    <t>Chase Williams will detail how he wound up being the man who leaked the now infamous Wilson/Davis notes online, and his opinion on what Richard Dolan (who I agree with) has called The UFO Leak of the Century._x000D_
_x000D_
Plus, we'll talk about Chase's close encounter with a huge, triangular craft, his interactions with Lue Elizondo at TTSA headquarters, consciousness, and much more. _x000D_
_x000D_
We'll be joined by co-host and former Navy Cryptologic Technician, Michael Via, a former defense and intel contractor who held a Top Secret-SCI clearance and who has worked as an aerospace systems engineer for Lockheed Martin on space systems command and control and mission management. Via was featured on the triangle episode of the now defunct, "Unidentified," where he discussed his 1992 sighting in the Persian Gulf.
~~~
You can find most of my work on Wilson/Davis here:
https://www.ufojoe.net/?s=wilson+davis
~~~
Chase is on Tik Tok. 
https://www.tiktok.com/@youcreatereality
~~~
Grant Cameron's YouTube
https://www.youtube.com/c/whitehouseufo
~~~
Ross Coulthart's excellent book with a few sections on Wilson/Davis
https://www.amazon.com/dp/1460759060/ref=nosim?tag=ufojoe-20
~~~
Giuliano Marinkovic's invaluable collection of everything Wilson/Davis
https://omnitalkradio.weebly.com/pentagon-ufo-briefing.html
~~~
The most underrated, mainstream journalist in ufology: Billy Cox
https://lifeinjonestown.substack.com/
~~~
Must listen to this 5-hour Deep Dive on W/D by Richard Dolan and Mr. X.
https://youtu.be/pY1XHQBqIY8
~~~
Richard Dolan's excellent work on the Alien Autopsy email chain and his interview with Dr. Kit Green.
https://youtu.be/o0_9mamk-DM
https://richarddolanmembers.com/davis-wilson-memo/dr-kit-green-on-the-record/
~~~
If we get to the work of Bill Bengston and his healing technique,  here's a great interview he gave.
https://youtu.be/ETk7Bv4ybpk
~~~
The Calvine UFO Photo
https://www.uapmedia.uk/articles/calvinerevealed
https://www.dailymail.co.uk/news/article-11106737/Most-spectacular-UFO-photo-captured-glimpse-secret-Aurora-spy-plane-program.html</t>
  </si>
  <si>
    <t>U5aqR-3aD_M</t>
  </si>
  <si>
    <t>2022 08 02</t>
  </si>
  <si>
    <t>https://youtu.be/DZ0QvD3k8ho</t>
  </si>
  <si>
    <t>Discussing Dr. Garry Nolan on Tucker Carlson - Crash Retrievals, Nukes and More</t>
  </si>
  <si>
    <t>Watch the entire Nolan/Tucker interview. here:
https://youtu.be/u7cKhIJnTpo
~~~
The mainstream is starting to get a dose of what the UFO community has been debating for the past few years and the past few decades: What the heck are we dealing with and why are some people getting damaged by up close encounters with UFOs?</t>
  </si>
  <si>
    <t>DZ0QvD3k8ho</t>
  </si>
  <si>
    <t>2022 07 31</t>
  </si>
  <si>
    <t>https://youtu.be/3Ny7GPmMOA0</t>
  </si>
  <si>
    <t>Hal Puthoff Paper - What Do UFOs Represent  ETs  Demons  Plus, AMA</t>
  </si>
  <si>
    <t>Read entire paper here:_x000D_
_x000D_
https://thejournalofcosmology.com/Puthoff.pdf_x000D_
_x000D_
1. There is an unidentified phenomenon interacting with the current human population on Earth;_x000D_
_x000D_
2. It is currently unknown whether the phenomenon is exclusively extraterrestrial, extradimensional, crypto-terrestrial, demonic/djinn, proto/ancient human, time-travelers, etc., or some combination or mutation of any or all of these. However, it appears highly likely that the phenomenon per se is not constituted exclusively of members of the current human population.</t>
  </si>
  <si>
    <t>3Ny7GPmMOA0</t>
  </si>
  <si>
    <t>2022 07 17</t>
  </si>
  <si>
    <t>https://youtu.be/MaQeCEbhbV8</t>
  </si>
  <si>
    <t>Michael Via - UFOs, Congress and Crash Retrievals</t>
  </si>
  <si>
    <t>The language for the 2023 NDAA appears to be specifically geared towards answering one question: Is the US government in possession of UFO technology belonging to a non-human intelligence?_x000D_
_x000D_
Former Navy Cryptologic Technician, Michael Via, who has worked as an aerospace systems engineer for Lockheed Martin on space systems command and control and mission management, joins me to share his opinion on the latest Congressional maneuvering at getting to the truth. Via was featured on the triangle episode of "Unidentified," where he discussed his 1992 sighting in the Persian Gulf.
Watch that here:
https://youtu.be/IFL_omb1P_o
~~~
Dr. Garry Nolan with Danica Patrick
https://youtu.be/P0e2ZCahzFU
~~~
George Knapp and Dr. Colm Kelleher on "That UFO Podcast"
https://podcasts.apple.com/us/podcast/knapp-kelleher-a-year-in-review-so-far-part-2/id1511121397?i=1000569886860</t>
  </si>
  <si>
    <t>MaQeCEbhbV8</t>
  </si>
  <si>
    <t>2022 07 07</t>
  </si>
  <si>
    <t>https://youtu.be/P8we7OM0YHs</t>
  </si>
  <si>
    <t>Congress, UFOs, Crash Retrievals, Immunity and G&amp;G</t>
  </si>
  <si>
    <t>If a proposed amendment by Congressman Mike Gallagher (WI) and Congressman Ruben Gallego (AZ) becomes law, government and military witnesses to UFO encounters will be able to speak out without fear of retribution. And if there are any off-the-books, UFO-related programs (such as the alleged, Crash Retrieval program) that are buried and hidden within the USG, they will no longer be protected by the cover of national security.
~~~
The Gallagher Amendment...
https://amendments-rules.house.gov/amendments/UAP%20Reporting%20Procedures220705122640993.pdf</t>
  </si>
  <si>
    <t>P8we7OM0YHs</t>
  </si>
  <si>
    <t>2022 05 17</t>
  </si>
  <si>
    <t>https://youtu.be/TL4MPXXetCo</t>
  </si>
  <si>
    <t>Live  First Public Congressional UFO Hearings Since 1966</t>
  </si>
  <si>
    <t>Good primer from Bryan Bender on UFOs, the Pentagon and Congress. _x000D_
_x000D_
https://www.politico.com/news/2022/05/16/intelligence-agencies-congress-ufo-hearing-00032713</t>
  </si>
  <si>
    <t>TL4MPXXetCo</t>
  </si>
  <si>
    <t>https://youtu.be/ScI1OoW88cY</t>
  </si>
  <si>
    <t>Xmas Eve in May! Tomorrow  First Public Hearings on UFOs in Decades</t>
  </si>
  <si>
    <t>Bryan Bender's excellent article in Politico_x000D_
_x000D_
https://www.politico.com/news/2022/05/16/intelligence-agencies-congress-ufo-hearing-00032713</t>
  </si>
  <si>
    <t>ScI1OoW88cY</t>
  </si>
  <si>
    <t>2022 03 05</t>
  </si>
  <si>
    <t>https://youtu.be/OtsEVokhyiw</t>
  </si>
  <si>
    <t>Lue Elizondo  From AATIP to Disclosure</t>
  </si>
  <si>
    <t>An in-depth interview with the man who ran the Pentagon's UFO program and who is now engaged in briefing our representatives on Capitol Hill about the alien presence (don't assume it's ET) on planet Earth.</t>
  </si>
  <si>
    <t>OtsEVokhyiw</t>
  </si>
  <si>
    <t>2022 02 21</t>
  </si>
  <si>
    <t>https://youtu.be/hzxUcHzw1K0</t>
  </si>
  <si>
    <t>Thought-Provoking  What People Say On Their Deathbeds</t>
  </si>
  <si>
    <t>It's a subject nobody wants to talk about but tonight I'm going to discuss death and what people experience (according to nurses) right before they pass. Plus, I'll share a few stories from my nine months volunteering in the palliative care (6 months of less to live) unit of the Northport VA Hospital back in 2001-2002.</t>
  </si>
  <si>
    <t>hzxUcHzw1K0</t>
  </si>
  <si>
    <t>2022 02 17</t>
  </si>
  <si>
    <t>https://youtu.be/EM13eH1HIWk</t>
  </si>
  <si>
    <t>For Senator Gillibrand, UFOs Are Serious Business! Plus, Analysis of Lue Elizondo's Latest Interview</t>
  </si>
  <si>
    <t>Senator Gillibrand wants it in writing. Plus, Lue Elizondo and Chris Mellon are back from their trip to DC. What happened?</t>
  </si>
  <si>
    <t>EM13eH1HIWk</t>
  </si>
  <si>
    <t>2022 02 15</t>
  </si>
  <si>
    <t>https://youtu.be/4yksE5Qq7nQ</t>
  </si>
  <si>
    <t xml:space="preserve">2022  A Banner Year for UFOs </t>
  </si>
  <si>
    <t>Is Disclosure around the corner? Are UFOs demons? Is the Air Force hiding the goods?</t>
  </si>
  <si>
    <t>4yksE5Qq7nQ</t>
  </si>
  <si>
    <t>2021 12 18</t>
  </si>
  <si>
    <t>https://youtu.be/CrXH4aeUXEI</t>
  </si>
  <si>
    <t xml:space="preserve">Are UFOs Injuring Humans and Leaving Alien Materials Behind </t>
  </si>
  <si>
    <t>Talking NDAA &amp; Drs. Garry Nolan &amp; Kit Green,., Plus, Where Is The Media Coverage?
Link to the Penniston/Osborn book I was reading from about Kit Green...
"The Rendlesham Enigma: Book 1: Timeline"
https://www.amazon.com/gp/product/B07Z8J33P3/ref=as_li_tl?ie=UTF8&amp;camp=1789&amp;creative=9325&amp;creativeASIN=B07Z8J33P3&amp;linkCode=as2&amp;tag=ufojoe-20&amp;linkId=ecb9835c4a46b01176dec95cabfd7017
~~~
"Kit Green’s Most Trusted Psychic: “The Disclosure Of Alien Presence Will Take Place This Way"
https://www.ufojoe.net/kit-green-psychic1
~~~
Link to the Annie Jacobsen book that I also read from...
"Phenomena: The Secret History of the U.S. Government's Investigations into Extrasensory Perception and Psychokinesis"
https://www.amazon.com/gp/product/B01HZFB2T0/ref=as_li_tl?ie=UTF8&amp;camp=1789&amp;creative=9325&amp;creativeASIN=B01HZFB2T0&amp;linkCode=as2&amp;tag=ufojoe-20&amp;linkId=d015ca2fa8f78a4c826c4d732c82317c
~~~
The Vice interview with Dr. Garry Nolan:
https://www.vice.com/en/article/n7nzkq/stanford-professor-garry-nolan-analyzing-anomalous-materials-from-ufo-crashes
~~~
Jesse Michels interview with Nolan...
"Stanford Professor Claims to have *REAL* UFO Parts!"
https://youtu.be/dzTZbSNsKV8
~~~
Complete John Mack interview from 1996...
http://johnemackinstitute.org/1996/08/alien-enlightenment-an-interview-with-john-mack</t>
  </si>
  <si>
    <t>CrXH4aeUXEI</t>
  </si>
  <si>
    <t>2021 12 09</t>
  </si>
  <si>
    <t>https://youtu.be/Riq6EuTT_HA</t>
  </si>
  <si>
    <t>12 9 2021 - Gillibrand, AAWSAP, UFOs, Poltergeists and Laughter</t>
  </si>
  <si>
    <t>12/9/2021 - Update on my tweets, thoughts and latest UFO news...</t>
  </si>
  <si>
    <t>Riq6EuTT_HA</t>
  </si>
  <si>
    <t>2021 12 08</t>
  </si>
  <si>
    <t>https://youtu.be/PT2y34P7LYM</t>
  </si>
  <si>
    <t>A UFO Office in the U.S. Government - Almost</t>
  </si>
  <si>
    <t>Here's Doug's excellent article that I discussed.
https://douglasjohnson.ghost.io/unidentified-aerial-phenomena-serious-business/</t>
  </si>
  <si>
    <t>PT2y34P7LYM</t>
  </si>
  <si>
    <t>2021 12 02</t>
  </si>
  <si>
    <t>https://youtu.be/fQVpKyq3z0M</t>
  </si>
  <si>
    <t>UfoJoe's Twitter Summary - 12 01 21</t>
  </si>
  <si>
    <t>I read and discuss my tweets from the past few days and the latest UFO-related and paranormal news.
Show Notes
The book Tom and I mentioned...
"UFOs and Government: A Historical Inquiry"
by Michael Swords  (Author), Robert Powell  (Author), Clas Svahn (Contributor), Vicente-Juan Ballester Olmos (Contributor), Bill Chalker (Contributor), Barry Greenwood (Contributor), Richard Thieme (Contributor), Jan Aldrich (Contributor), Steve Purcell (Contributor)
https://www.amazon.com/gp/product/1933665580/ref=as_li_tl?ie=UTF8&amp;camp=1789&amp;creative=9325&amp;creativeASIN=1933665580&amp;linkCode=as2&amp;tag=ufojoe-20&amp;linkId=6d37bee872ce762418cea6618dd3c611
* * *
"Ex-officials voice deep concerns over new Pentagon UFO unit" 
by Marik von Rennenkampff
https://thehill.com/opinion/international/583575-a-pentagon-ufo-cover-up-ex-officials-speak-out
* * *
"Crunch time on Capitol Hill" by Billy Cox
https://lifeinjonestown.substack.com/p/crunch-time-on-capitol-hill
* * *
"New Government UFO Report Hints at Surprising Science"
https://www.psychologytoday.com/gb/blog/long-fuse-big-bang/202111/new-government-ufo-report-hints-surprising-science
* * *
"In any event, the 'wheel within a wheel' in Ezekiel’s vision clearly refers to the zodiac, with its four fixed signs, not a spaceship with alien creatures."
https://stellarhousepublishing.com/ezekielwheel
* * *
Ross Coulthart interview/comments:
https://t.co/UxKQaVoSoG</t>
  </si>
  <si>
    <t>fQVpKyq3z0M</t>
  </si>
  <si>
    <t>2021 12 01</t>
  </si>
  <si>
    <t>https://youtu.be/tCnxYACP-1o</t>
  </si>
  <si>
    <t>UfoJoe's Twitter Summary - 11 30 21</t>
  </si>
  <si>
    <t>I read and discuss my tweets from the past few days and any latest news. 
Link to the article by Christopher Sharp that I discussed.
https://www.liberationtimes.com/home/e3zpva97uasg2r2t7j2eh4zau4zkl3</t>
  </si>
  <si>
    <t>tCnxYACP-1o</t>
  </si>
  <si>
    <t>2021 11 25</t>
  </si>
  <si>
    <t>https://youtu.be/bu_taSFYWww</t>
  </si>
  <si>
    <t>UFOs  Senator Kirsten Gillibrand vs. The Pentagon</t>
  </si>
  <si>
    <t>Discussing the latest happenings with the Senator Gillibrand Amendment and the apparent attempt by the Pentagon (OUSDI)</t>
  </si>
  <si>
    <t>bu_taSFYWww</t>
  </si>
  <si>
    <t>2021 11 11</t>
  </si>
  <si>
    <t>https://youtu.be/fnQFzKdOW2M</t>
  </si>
  <si>
    <t>A Permanent UFO Office, Crash Retrievals, Senator Kirsten Gillibrand, &amp; Christopher Mellon</t>
  </si>
  <si>
    <t>I read Christopher Mellon's latest article in which he analyzes the Senator Gillibrand proposal.</t>
  </si>
  <si>
    <t>fnQFzKdOW2M</t>
  </si>
  <si>
    <t>2021 10 17</t>
  </si>
  <si>
    <t>https://youtu.be/wHYHVRM9OeU</t>
  </si>
  <si>
    <t xml:space="preserve"> Skinwalkers at the Pentagon  with Former Defense &amp; Intel Contractor, Michael Via</t>
  </si>
  <si>
    <t>Michael Via is a former defense and intel contractor who held a Top Secret-SCI clearance. We'll discuss the new, blockbuster book, "Skinwalkers at the Pentagon," written by DIA insider and rocket scientist, Dr. Jim Lacatski, BAASS (Bigelow Aerospace Advanced Space Studies) insider and microbiologist, Dr. Colm Kelleher, and award-winning investigative journalist, George Knapp. The book takes us through two years of the government's UFO program from inception to the premature ending.. A compelling argument is made that if we want to understand UFOs, we need to study all related phenomena that comes with it. Unfortunately, some of the data is troubling and includes deleterious medical effects.</t>
  </si>
  <si>
    <t>wHYHVRM9OeU</t>
  </si>
  <si>
    <t>2021 10 14</t>
  </si>
  <si>
    <t>https://youtu.be/oa1bctZQWtQ</t>
  </si>
  <si>
    <t>Skinwalkers at the Pentagon</t>
  </si>
  <si>
    <t>Discussion of the blackbuster new book, "Skinwalkers at the Pentagon." - An insider's look at the government's UFO and paranormal program known as AAWSAP.
If you like what you see on my YouTube Channel, Twitter and blog, and appreciate the time and effort...
Patreon = https://patreon.com/ufojoe
PayPal – ufojoe11@aol.com
Venmo - http://venmo.com/u/ufojoe
* * *
You can buy the "Skinwalkers" book at my Amazon link 
https://www.amazon.com/gp/product/B09HR54GQF/ref=as_li_tl?ie=UTF8&amp;camp=1789&amp;creative=9325&amp;creativeASIN=B09HR54GQF&amp;linkCode=as2&amp;tag=ufojoe-20&amp;linkId=5e472378a133b9baa70431d349f94eab</t>
  </si>
  <si>
    <t>oa1bctZQWtQ</t>
  </si>
  <si>
    <t>2021 09 26</t>
  </si>
  <si>
    <t>https://youtu.be/9XpHYXCl0ow</t>
  </si>
  <si>
    <t>Jay Christopher King - Encounters w Gray &amp; Mantis Beings,  Plus, the Article NYT Refused to Publish</t>
  </si>
  <si>
    <t>Jay Christopher King joins me to discuss his lifelong experiences that began as a child with haunted phenomena and includes encounters with non-human, Gray and Mantis-like beings. Plus, we'll talk about New York Times reporter, Ralph Blumenthal's alien abduction article that The Times refused to publish and was subsequently published by The Debrief and can be read at the link below. It features the accounts of King and other experiencers. 
"You don’t necessarily choose to be an experiencer, but I’m really hopeful for the experiencer community. We can work on this ourselves. We don’t need the vast world to validate this stuff. We have each other."
~Jay Christopher King
https://thedebrief.org/the-experience-the-cultural-rise-of-alien-abductions-and-those-who-encounter-them/</t>
  </si>
  <si>
    <t>9XpHYXCl0ow</t>
  </si>
  <si>
    <t>2021 09 14</t>
  </si>
  <si>
    <t>https://youtu.be/Si_-CppCH4Y</t>
  </si>
  <si>
    <t>UFOs &amp; AMA  A proposed, permanent office in the US gov't to study UFOs  Plus, Ask Us Anything!</t>
  </si>
  <si>
    <t>When it comes to UFOs &amp; how the world of government and intelligence works, Michael is one of the most knowledgeable people I know. He'll join me to discuss the National Defense Authorization Act &amp; call for a permanent office to study UFOs/UAP. Plus, your questions. Ask us anything!</t>
  </si>
  <si>
    <t>Si_-CppCH4Y</t>
  </si>
  <si>
    <t>2021 08 22</t>
  </si>
  <si>
    <t>https://youtu.be/fl8m63UyIRU</t>
  </si>
  <si>
    <t>Making Contact Conference - Day 4 - Summary &amp; My Take</t>
  </si>
  <si>
    <t>Today's Lectures...
Richard Dolan - The Potential Positive and Potential Negative Impact on The Culture &amp; Institutions of Our Human Family by 'Contact'
Luis Elizondo: The Only 1% Chance That a Majority of The 'Confirmed' UFO Encounters Are Luis 'Some Still-Ultra-Secret U.S. Government or U.S. Defense Contractor Corporation's That They Are 'Russian' or 'Chinese': Facing 'The Extra-Terrestrial Civilization' Issue
Marshall Summers: The Essential Role of 'Human Spiritual Consciousness' In The Survival of Our Human Culture and Sovereignty
Ralph Blumenthal - How Ought The 'Responsible' Press &amp; Electronic Media Reporters Respond To The Present Information About 'The UFO Phenomenon'
* * * * *
Panel - The Public Policy ('Political') Questions Posed by 'Contact' With An Extraterrestrial Civilization - IF These "UFOs" Turn Out to Be "Extraterrestrial”
Adam Curry - Director | Entangled Labs
Danny Sheehan - Constitutional and Public Interest Lawyer &amp; Executive Co-Producer of Making Contact
John Valentino - Board of Directors of The Society of Scientific Exploration
Luis Elizondo - Former U.S. Army Counterintelligence Special Agent
Marshall Summers -American Religious Leader, Spiritual Teacher &amp; Prolific Writer
Ralph Blumenthal - Multi-Award Winning Journalist &amp; Esteemed Author
Richard Dolan - American Historian, Ufologist, and Radio/Television Personality</t>
  </si>
  <si>
    <t>fl8m63UyIRU</t>
  </si>
  <si>
    <t>2021 08 20</t>
  </si>
  <si>
    <t>https://youtu.be/ttRHnRN5pNc</t>
  </si>
  <si>
    <t>Making Contact Conference - Day 3 - Summary &amp; My Take</t>
  </si>
  <si>
    <t>Today's Lectures...
The Initial Psychological Impact of an Actual 'Close Encounter of The Third Kind' - And The Psychological 'Evolution' of 'Experiencers' - Barbara Lamb
The Psychological Impact of My Making Contact - Whitley Strieber
We Are Not Alone: My New Spiritual Cosmology - Mary Rodwell
The Vision of The New Paradigm Institute &amp; The Citizen's Diplomacy Initiative - Danny Sheehan &amp; Mark Sims
* * * * *
The Profound Psychological Questions Posed by 'Contact' - Panel
Moderator: Danny Sheehan
Barbara Lamb - President of the Academy of Clinical Close Encounter Therapists
Danny Sheehan - Constitutional and Public Interest Lawyer &amp; Executive Co-Producer of Making Contact
Linda Moulton Howe - Reporter, Editor of Earthfiles.com
Marshall Summers -American Religious Leader, Spiritual Teacher &amp; Prolific Writer
Mary Rodwell - Professional Counselor, Hypnotherapist, Researcher, Author &amp; Ufologist
Whitley Strieber - Ufologist and Bestselling American Author</t>
  </si>
  <si>
    <t>ttRHnRN5pNc</t>
  </si>
  <si>
    <t>https://youtu.be/ZEuAd9NN_ZM</t>
  </si>
  <si>
    <t>Making Contact Conference - Day 2 - Summary</t>
  </si>
  <si>
    <t>Today's lectures feature...
The Non-Anthropomorphic Nature of the Supreme Being - Dr. Jeffrey Kripal
Did Our Ancestors Foreshadow the Reality of Extra-Terrestrial Intelligent Beings? - James Garrison
What is the Difference Between Philosophical Questions and Theological Questions and Why We Need to Address Both - Danny Sheehan
Why Our Human Belief In Spiritual Knowledge is Essential - Marshall Summers
The Theological Questions Posed to Our Human Family - Panel
The New Paradigm of Non-Local Consciousness, the Paranormal and the Contact Modalities - Rey Hernandez</t>
  </si>
  <si>
    <t>ZEuAd9NN_ZM</t>
  </si>
  <si>
    <t>2021 08 19</t>
  </si>
  <si>
    <t>https://youtu.be/llwrs53O5qs</t>
  </si>
  <si>
    <t>Making Contact Conference - Day 1 Summary and AMA</t>
  </si>
  <si>
    <t>https://makingcontact.com
* * *
Today's lectures feature...
Danny Sheehan - Constitutional &amp; Public Interest lawyer - He's also representing Lue Elizondo in the Inspector General evaluation.
Mark Sims - Spiritual Scientist, Entrepreneur &amp; Humanitarian
Eric Weinstein - American Cultural Commentator and Mathematician
Whitley Strieber - Ufologist and Bestselling American Author
Richard Dolan - American Historian, Ufologist, and Radio/Television Personality
Donald Schmitt (Roswell) - A 7 Time Best-Selling Author &amp; former co-director of J. Allen Hynek Center for UFO Studies in Chicago</t>
  </si>
  <si>
    <t>llwrs53O5qs</t>
  </si>
  <si>
    <t>2021 08 13</t>
  </si>
  <si>
    <t>https://youtu.be/XpYA8uEXluk</t>
  </si>
  <si>
    <t>Reaction to Tom DeLonge and Jim Semivan Interview</t>
  </si>
  <si>
    <t>Talking DeLonge, Semivan, TTSA and your questions.</t>
  </si>
  <si>
    <t>XpYA8uEXluk</t>
  </si>
  <si>
    <t>2021 08 08</t>
  </si>
  <si>
    <t>https://youtu.be/kyDF5lgYeAg</t>
  </si>
  <si>
    <t xml:space="preserve">Former Defense &amp; Intelligence Contractor, Michael Via from  Unidentified </t>
  </si>
  <si>
    <t>Michael Via was featured on the triangle episode of "Unidentified." We discuss his 1992 sighting in the Persian Gulf &amp; cover details left on the cutting room floor. Plus, your UFO-related questions for both of us!!!
I plan on having Michael on again, soon.
* * *
If you'd like to support the channel and my work on Twitter and my blog...
Patreon...
https://www.patreon.com/ufojoe
Or Pay Pal...
ufojoe11@aol.com
* * *
Two Triangles video that Michael analyzed.  
https://youtu.be/nAiaAXrNeqs</t>
  </si>
  <si>
    <t>kyDF5lgYeAg</t>
  </si>
  <si>
    <t>2021 08 04</t>
  </si>
  <si>
    <t>https://youtu.be/iRa8vGW0vxM</t>
  </si>
  <si>
    <t>Award-winning, Investigative Journalist and Author, Ross Coulthart</t>
  </si>
  <si>
    <t>We'll discuss Ross' blockbuster book, "In Plain Sight," which is at the top of the UFO charts on Amazon. Plus, we'll take your calls.
You can buy Ross' book through my Amazon link::
https://www.amazon.com/gp/product/B08VYR4DZ6/ref=as_li_tl?ie=UTF8&amp;camp=1789&amp;creative=9325&amp;creativeASIN=B08VYR4DZ6&amp;linkCode=as2&amp;tag=ufojoe-20&amp;linkId=494fb8414d2666b11200d7a82575ffc9</t>
  </si>
  <si>
    <t>iRa8vGW0vxM</t>
  </si>
  <si>
    <t>2021 07 26</t>
  </si>
  <si>
    <t>https://youtu.be/M3szWX2ukdM</t>
  </si>
  <si>
    <t>Now I Can See  The Miraculous Story of Michael</t>
  </si>
  <si>
    <t>Working as a firefighter in 1989, Michael, a veteran of the Army and Marines, was injured in a chemical spill and experienced long-term, health effects that ravaged his body and eventually resulted in a massive loss of sight in both eyes. In 2013, he entered St. Paraskevi's Greek Orthodox Shrine Church
on Long Island, looking to make a final confession as he contemplated ending it all..What happened next can only be described as a miracle. Watch this amazing story of service, despair and hope.
%23miracle %23miracles %23healing</t>
  </si>
  <si>
    <t>M3szWX2ukdM</t>
  </si>
  <si>
    <t>2021 06 30</t>
  </si>
  <si>
    <t>https://youtu.be/0CG9ZbYVuUY</t>
  </si>
  <si>
    <t>Reaction to the TMZ UFO Show</t>
  </si>
  <si>
    <t>Pretty good effort by TMZ...
What did you think?</t>
  </si>
  <si>
    <t>0CG9ZbYVuUY</t>
  </si>
  <si>
    <t>2021 06 25</t>
  </si>
  <si>
    <t>https://youtu.be/RLwD41YAS2M</t>
  </si>
  <si>
    <t>The Senate UFO Report Has Been Released!</t>
  </si>
  <si>
    <t>I read the entire report, on the air. Plus, we had a nice batch of live callers.</t>
  </si>
  <si>
    <t>RLwD41YAS2M</t>
  </si>
  <si>
    <t>2021 06 04</t>
  </si>
  <si>
    <t>https://youtu.be/WyL34bucCHE</t>
  </si>
  <si>
    <t>Open Lines</t>
  </si>
  <si>
    <t>Taking Your Questions &amp; Comments on NYT Article &amp; Media Blitz</t>
  </si>
  <si>
    <t>WyL34bucCHE</t>
  </si>
  <si>
    <t>2021 05 17</t>
  </si>
  <si>
    <t>https://youtu.be/qv1nbsV97T4</t>
  </si>
  <si>
    <t>60 Minutes Take 47</t>
  </si>
  <si>
    <t>qv1nbsV97T4</t>
  </si>
  <si>
    <t>2020 07 12</t>
  </si>
  <si>
    <t>https://youtu.be/TGDEv64crLM</t>
  </si>
  <si>
    <t>Disclosure  Be Careful What You Ask For</t>
  </si>
  <si>
    <t>Why the Secret? It's Not About ET</t>
  </si>
  <si>
    <t>TGDEv64crLM</t>
  </si>
  <si>
    <t>2020 07 02</t>
  </si>
  <si>
    <t>https://youtu.be/2p7ZBzWJtK4</t>
  </si>
  <si>
    <t>Disclosure 2020, New York Times &amp; Crash Retrievals</t>
  </si>
  <si>
    <t>We talked UFOs, Tom DeLonge, The Gods of Eden, The Upcoming NYT article and Wilson/Davis docs.</t>
  </si>
  <si>
    <t>2p7ZBzWJtK4</t>
  </si>
  <si>
    <t>https://youtu.be/BHBEkm28uCQ</t>
  </si>
  <si>
    <t>New York Times,, UFOs, Disclosure, Crash Retrievals 7 Wilson Davis</t>
  </si>
  <si>
    <t>BHBEkm28uCQ</t>
  </si>
  <si>
    <t>2020 06 30</t>
  </si>
  <si>
    <t>https://youtu.be/HNPU5cf9SvU</t>
  </si>
  <si>
    <t>Wilson Davis Documents</t>
  </si>
  <si>
    <t>HNPU5cf9SvU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</si>
</sst>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Calibri"/>
      <charset val="134"/>
      <scheme val="minor"/>
    </font>
    <font>
      <u/>
      <sz val="11"/>
      <color rgb="FF0000FF"/>
      <name val="Arial"/>
      <charset val="134"/>
    </font>
    <font>
      <b/>
      <sz val="11"/>
      <color theme="1"/>
      <name val="Calibri"/>
      <charset val="134"/>
      <scheme val="minor"/>
    </font>
    <font>
      <u/>
      <sz val="11"/>
      <color theme="10"/>
      <name val="Calibri"/>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5">
    <xf numFmtId="0" fontId="0" fillId="0" borderId="0" xfId="0"/>
    <xf numFmtId="0" fontId="0" fillId="0" borderId="0" xfId="0" applyAlignment="1">
      <alignment horizontal="left" vertical="top" wrapText="1"/>
    </xf>
    <xf numFmtId="0" fontId="1" fillId="0" borderId="0" xfId="0" applyFont="1" applyAlignment="1">
      <alignment horizontal="left" vertical="top" wrapText="1"/>
    </xf>
    <xf numFmtId="0" fontId="2" fillId="0" borderId="1" xfId="0" applyFont="1" applyBorder="1" applyAlignment="1">
      <alignment horizontal="left" vertical="top" wrapText="1"/>
    </xf>
    <xf numFmtId="0" fontId="3" fillId="0" borderId="0" xfId="1" applyAlignment="1" applyProtection="1">
      <alignment horizontal="left" vertical="top"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files.afu.se/Downloads/Transcripts/Joe%20Murgia%20(ufojoe)/" TargetMode="External"/><Relationship Id="rId21" Type="http://schemas.openxmlformats.org/officeDocument/2006/relationships/hyperlink" Target="https://youtu.be/P8we7OM0YHs" TargetMode="External"/><Relationship Id="rId42" Type="http://schemas.openxmlformats.org/officeDocument/2006/relationships/hyperlink" Target="https://files.afu.se/Downloads/Transcripts/Joe%20Murgia%20(ufojoe)/" TargetMode="External"/><Relationship Id="rId47" Type="http://schemas.openxmlformats.org/officeDocument/2006/relationships/hyperlink" Target="https://youtu.be/fnQFzKdOW2M" TargetMode="External"/><Relationship Id="rId63" Type="http://schemas.openxmlformats.org/officeDocument/2006/relationships/hyperlink" Target="https://youtu.be/llwrs53O5qs" TargetMode="External"/><Relationship Id="rId68" Type="http://schemas.openxmlformats.org/officeDocument/2006/relationships/hyperlink" Target="https://files.afu.se/Downloads/Transcripts/Joe%20Murgia%20(ufojoe)/" TargetMode="External"/><Relationship Id="rId84" Type="http://schemas.openxmlformats.org/officeDocument/2006/relationships/hyperlink" Target="https://files.afu.se/Downloads/Transcripts/Joe%20Murgia%20(ufojoe)/" TargetMode="External"/><Relationship Id="rId16" Type="http://schemas.openxmlformats.org/officeDocument/2006/relationships/hyperlink" Target="https://files.afu.se/Downloads/Transcripts/Joe%20Murgia%20(ufojoe)/" TargetMode="External"/><Relationship Id="rId11" Type="http://schemas.openxmlformats.org/officeDocument/2006/relationships/hyperlink" Target="https://youtu.be/Z2LQTNBC71w" TargetMode="External"/><Relationship Id="rId32" Type="http://schemas.openxmlformats.org/officeDocument/2006/relationships/hyperlink" Target="https://files.afu.se/Downloads/Transcripts/Joe%20Murgia%20(ufojoe)/" TargetMode="External"/><Relationship Id="rId37" Type="http://schemas.openxmlformats.org/officeDocument/2006/relationships/hyperlink" Target="https://youtu.be/Riq6EuTT_HA" TargetMode="External"/><Relationship Id="rId53" Type="http://schemas.openxmlformats.org/officeDocument/2006/relationships/hyperlink" Target="https://youtu.be/9XpHYXCl0ow" TargetMode="External"/><Relationship Id="rId58" Type="http://schemas.openxmlformats.org/officeDocument/2006/relationships/hyperlink" Target="https://files.afu.se/Downloads/Transcripts/Joe%20Murgia%20(ufojoe)/" TargetMode="External"/><Relationship Id="rId74" Type="http://schemas.openxmlformats.org/officeDocument/2006/relationships/hyperlink" Target="https://files.afu.se/Downloads/Transcripts/Joe%20Murgia%20(ufojoe)/" TargetMode="External"/><Relationship Id="rId79" Type="http://schemas.openxmlformats.org/officeDocument/2006/relationships/hyperlink" Target="https://youtu.be/qv1nbsV97T4" TargetMode="External"/><Relationship Id="rId5" Type="http://schemas.openxmlformats.org/officeDocument/2006/relationships/hyperlink" Target="https://youtu.be/U5sRftQAgc4" TargetMode="External"/><Relationship Id="rId19" Type="http://schemas.openxmlformats.org/officeDocument/2006/relationships/hyperlink" Target="https://youtu.be/MaQeCEbhbV8" TargetMode="External"/><Relationship Id="rId14" Type="http://schemas.openxmlformats.org/officeDocument/2006/relationships/hyperlink" Target="https://files.afu.se/Downloads/Transcripts/Joe%20Murgia%20(ufojoe)/" TargetMode="External"/><Relationship Id="rId22" Type="http://schemas.openxmlformats.org/officeDocument/2006/relationships/hyperlink" Target="https://files.afu.se/Downloads/Transcripts/Joe%20Murgia%20(ufojoe)/" TargetMode="External"/><Relationship Id="rId27" Type="http://schemas.openxmlformats.org/officeDocument/2006/relationships/hyperlink" Target="https://youtu.be/OtsEVokhyiw" TargetMode="External"/><Relationship Id="rId30" Type="http://schemas.openxmlformats.org/officeDocument/2006/relationships/hyperlink" Target="https://files.afu.se/Downloads/Transcripts/Joe%20Murgia%20(ufojoe)/" TargetMode="External"/><Relationship Id="rId35" Type="http://schemas.openxmlformats.org/officeDocument/2006/relationships/hyperlink" Target="https://youtu.be/CrXH4aeUXEI" TargetMode="External"/><Relationship Id="rId43" Type="http://schemas.openxmlformats.org/officeDocument/2006/relationships/hyperlink" Target="https://youtu.be/tCnxYACP-1o" TargetMode="External"/><Relationship Id="rId48" Type="http://schemas.openxmlformats.org/officeDocument/2006/relationships/hyperlink" Target="https://files.afu.se/Downloads/Transcripts/Joe%20Murgia%20(ufojoe)/" TargetMode="External"/><Relationship Id="rId56" Type="http://schemas.openxmlformats.org/officeDocument/2006/relationships/hyperlink" Target="https://files.afu.se/Downloads/Transcripts/Joe%20Murgia%20(ufojoe)/" TargetMode="External"/><Relationship Id="rId64" Type="http://schemas.openxmlformats.org/officeDocument/2006/relationships/hyperlink" Target="https://files.afu.se/Downloads/Transcripts/Joe%20Murgia%20(ufojoe)/" TargetMode="External"/><Relationship Id="rId69" Type="http://schemas.openxmlformats.org/officeDocument/2006/relationships/hyperlink" Target="https://youtu.be/iRa8vGW0vxM" TargetMode="External"/><Relationship Id="rId77" Type="http://schemas.openxmlformats.org/officeDocument/2006/relationships/hyperlink" Target="https://youtu.be/WyL34bucCHE" TargetMode="External"/><Relationship Id="rId8" Type="http://schemas.openxmlformats.org/officeDocument/2006/relationships/hyperlink" Target="https://files.afu.se/Downloads/Transcripts/Joe%20Murgia%20(ufojoe)/" TargetMode="External"/><Relationship Id="rId51" Type="http://schemas.openxmlformats.org/officeDocument/2006/relationships/hyperlink" Target="https://youtu.be/oa1bctZQWtQ" TargetMode="External"/><Relationship Id="rId72" Type="http://schemas.openxmlformats.org/officeDocument/2006/relationships/hyperlink" Target="https://files.afu.se/Downloads/Transcripts/Joe%20Murgia%20(ufojoe)/" TargetMode="External"/><Relationship Id="rId80" Type="http://schemas.openxmlformats.org/officeDocument/2006/relationships/hyperlink" Target="https://files.afu.se/Downloads/Transcripts/Joe%20Murgia%20(ufojoe)/" TargetMode="External"/><Relationship Id="rId85" Type="http://schemas.openxmlformats.org/officeDocument/2006/relationships/hyperlink" Target="https://youtu.be/BHBEkm28uCQ" TargetMode="External"/><Relationship Id="rId3" Type="http://schemas.openxmlformats.org/officeDocument/2006/relationships/hyperlink" Target="https://youtu.be/nVoDrA2cRNU" TargetMode="External"/><Relationship Id="rId12" Type="http://schemas.openxmlformats.org/officeDocument/2006/relationships/hyperlink" Target="https://files.afu.se/Downloads/Transcripts/Joe%20Murgia%20(ufojoe)/" TargetMode="External"/><Relationship Id="rId17" Type="http://schemas.openxmlformats.org/officeDocument/2006/relationships/hyperlink" Target="https://youtu.be/3Ny7GPmMOA0" TargetMode="External"/><Relationship Id="rId25" Type="http://schemas.openxmlformats.org/officeDocument/2006/relationships/hyperlink" Target="https://youtu.be/ScI1OoW88cY" TargetMode="External"/><Relationship Id="rId33" Type="http://schemas.openxmlformats.org/officeDocument/2006/relationships/hyperlink" Target="https://youtu.be/4yksE5Qq7nQ" TargetMode="External"/><Relationship Id="rId38" Type="http://schemas.openxmlformats.org/officeDocument/2006/relationships/hyperlink" Target="https://files.afu.se/Downloads/Transcripts/Joe%20Murgia%20(ufojoe)/" TargetMode="External"/><Relationship Id="rId46" Type="http://schemas.openxmlformats.org/officeDocument/2006/relationships/hyperlink" Target="https://files.afu.se/Downloads/Transcripts/Joe%20Murgia%20(ufojoe)/" TargetMode="External"/><Relationship Id="rId59" Type="http://schemas.openxmlformats.org/officeDocument/2006/relationships/hyperlink" Target="https://youtu.be/ttRHnRN5pNc" TargetMode="External"/><Relationship Id="rId67" Type="http://schemas.openxmlformats.org/officeDocument/2006/relationships/hyperlink" Target="https://youtu.be/kyDF5lgYeAg" TargetMode="External"/><Relationship Id="rId20" Type="http://schemas.openxmlformats.org/officeDocument/2006/relationships/hyperlink" Target="https://files.afu.se/Downloads/Transcripts/Joe%20Murgia%20(ufojoe)/" TargetMode="External"/><Relationship Id="rId41" Type="http://schemas.openxmlformats.org/officeDocument/2006/relationships/hyperlink" Target="https://youtu.be/fQVpKyq3z0M" TargetMode="External"/><Relationship Id="rId54" Type="http://schemas.openxmlformats.org/officeDocument/2006/relationships/hyperlink" Target="https://files.afu.se/Downloads/Transcripts/Joe%20Murgia%20(ufojoe)/" TargetMode="External"/><Relationship Id="rId62" Type="http://schemas.openxmlformats.org/officeDocument/2006/relationships/hyperlink" Target="https://files.afu.se/Downloads/Transcripts/Joe%20Murgia%20(ufojoe)/" TargetMode="External"/><Relationship Id="rId70" Type="http://schemas.openxmlformats.org/officeDocument/2006/relationships/hyperlink" Target="https://files.afu.se/Downloads/Transcripts/Joe%20Murgia%20(ufojoe)/" TargetMode="External"/><Relationship Id="rId75" Type="http://schemas.openxmlformats.org/officeDocument/2006/relationships/hyperlink" Target="https://youtu.be/RLwD41YAS2M" TargetMode="External"/><Relationship Id="rId83" Type="http://schemas.openxmlformats.org/officeDocument/2006/relationships/hyperlink" Target="https://youtu.be/2p7ZBzWJtK4" TargetMode="External"/><Relationship Id="rId88" Type="http://schemas.openxmlformats.org/officeDocument/2006/relationships/hyperlink" Target="https://files.afu.se/Downloads/Transcripts/Joe%20Murgia%20(ufojoe)/" TargetMode="External"/><Relationship Id="rId1" Type="http://schemas.openxmlformats.org/officeDocument/2006/relationships/hyperlink" Target="https://youtu.be/RiqfLX3L4DY" TargetMode="External"/><Relationship Id="rId6" Type="http://schemas.openxmlformats.org/officeDocument/2006/relationships/hyperlink" Target="https://files.afu.se/Downloads/Transcripts/Joe%20Murgia%20(ufojoe)/" TargetMode="External"/><Relationship Id="rId15" Type="http://schemas.openxmlformats.org/officeDocument/2006/relationships/hyperlink" Target="https://youtu.be/DZ0QvD3k8ho" TargetMode="External"/><Relationship Id="rId23" Type="http://schemas.openxmlformats.org/officeDocument/2006/relationships/hyperlink" Target="https://youtu.be/TL4MPXXetCo" TargetMode="External"/><Relationship Id="rId28" Type="http://schemas.openxmlformats.org/officeDocument/2006/relationships/hyperlink" Target="https://files.afu.se/Downloads/Transcripts/Joe%20Murgia%20(ufojoe)/" TargetMode="External"/><Relationship Id="rId36" Type="http://schemas.openxmlformats.org/officeDocument/2006/relationships/hyperlink" Target="https://files.afu.se/Downloads/Transcripts/Joe%20Murgia%20(ufojoe)/" TargetMode="External"/><Relationship Id="rId49" Type="http://schemas.openxmlformats.org/officeDocument/2006/relationships/hyperlink" Target="https://youtu.be/wHYHVRM9OeU" TargetMode="External"/><Relationship Id="rId57" Type="http://schemas.openxmlformats.org/officeDocument/2006/relationships/hyperlink" Target="https://youtu.be/fl8m63UyIRU" TargetMode="External"/><Relationship Id="rId10" Type="http://schemas.openxmlformats.org/officeDocument/2006/relationships/hyperlink" Target="https://files.afu.se/Downloads/Transcripts/Joe%20Murgia%20(ufojoe)/" TargetMode="External"/><Relationship Id="rId31" Type="http://schemas.openxmlformats.org/officeDocument/2006/relationships/hyperlink" Target="https://youtu.be/EM13eH1HIWk" TargetMode="External"/><Relationship Id="rId44" Type="http://schemas.openxmlformats.org/officeDocument/2006/relationships/hyperlink" Target="https://files.afu.se/Downloads/Transcripts/Joe%20Murgia%20(ufojoe)/" TargetMode="External"/><Relationship Id="rId52" Type="http://schemas.openxmlformats.org/officeDocument/2006/relationships/hyperlink" Target="https://files.afu.se/Downloads/Transcripts/Joe%20Murgia%20(ufojoe)/" TargetMode="External"/><Relationship Id="rId60" Type="http://schemas.openxmlformats.org/officeDocument/2006/relationships/hyperlink" Target="https://files.afu.se/Downloads/Transcripts/Joe%20Murgia%20(ufojoe)/" TargetMode="External"/><Relationship Id="rId65" Type="http://schemas.openxmlformats.org/officeDocument/2006/relationships/hyperlink" Target="https://youtu.be/XpYA8uEXluk" TargetMode="External"/><Relationship Id="rId73" Type="http://schemas.openxmlformats.org/officeDocument/2006/relationships/hyperlink" Target="https://youtu.be/0CG9ZbYVuUY" TargetMode="External"/><Relationship Id="rId78" Type="http://schemas.openxmlformats.org/officeDocument/2006/relationships/hyperlink" Target="https://files.afu.se/Downloads/Transcripts/Joe%20Murgia%20(ufojoe)/" TargetMode="External"/><Relationship Id="rId81" Type="http://schemas.openxmlformats.org/officeDocument/2006/relationships/hyperlink" Target="https://youtu.be/TGDEv64crLM" TargetMode="External"/><Relationship Id="rId86" Type="http://schemas.openxmlformats.org/officeDocument/2006/relationships/hyperlink" Target="https://files.afu.se/Downloads/Transcripts/Joe%20Murgia%20(ufojoe)/" TargetMode="External"/><Relationship Id="rId4" Type="http://schemas.openxmlformats.org/officeDocument/2006/relationships/hyperlink" Target="https://files.afu.se/Downloads/Transcripts/Joe%20Murgia%20(ufojoe)/" TargetMode="External"/><Relationship Id="rId9" Type="http://schemas.openxmlformats.org/officeDocument/2006/relationships/hyperlink" Target="https://youtu.be/n3_H8PjDUL4" TargetMode="External"/><Relationship Id="rId13" Type="http://schemas.openxmlformats.org/officeDocument/2006/relationships/hyperlink" Target="https://youtu.be/U5aqR-3aD_M" TargetMode="External"/><Relationship Id="rId18" Type="http://schemas.openxmlformats.org/officeDocument/2006/relationships/hyperlink" Target="https://files.afu.se/Downloads/Transcripts/Joe%20Murgia%20(ufojoe)/" TargetMode="External"/><Relationship Id="rId39" Type="http://schemas.openxmlformats.org/officeDocument/2006/relationships/hyperlink" Target="https://youtu.be/PT2y34P7LYM" TargetMode="External"/><Relationship Id="rId34" Type="http://schemas.openxmlformats.org/officeDocument/2006/relationships/hyperlink" Target="https://files.afu.se/Downloads/Transcripts/Joe%20Murgia%20(ufojoe)/" TargetMode="External"/><Relationship Id="rId50" Type="http://schemas.openxmlformats.org/officeDocument/2006/relationships/hyperlink" Target="https://files.afu.se/Downloads/Transcripts/Joe%20Murgia%20(ufojoe)/" TargetMode="External"/><Relationship Id="rId55" Type="http://schemas.openxmlformats.org/officeDocument/2006/relationships/hyperlink" Target="https://youtu.be/Si_-CppCH4Y" TargetMode="External"/><Relationship Id="rId76" Type="http://schemas.openxmlformats.org/officeDocument/2006/relationships/hyperlink" Target="https://files.afu.se/Downloads/Transcripts/Joe%20Murgia%20(ufojoe)/" TargetMode="External"/><Relationship Id="rId7" Type="http://schemas.openxmlformats.org/officeDocument/2006/relationships/hyperlink" Target="https://youtu.be/CJv_uSXCyUI" TargetMode="External"/><Relationship Id="rId71" Type="http://schemas.openxmlformats.org/officeDocument/2006/relationships/hyperlink" Target="https://youtu.be/M3szWX2ukdM" TargetMode="External"/><Relationship Id="rId2" Type="http://schemas.openxmlformats.org/officeDocument/2006/relationships/hyperlink" Target="https://files.afu.se/Downloads/Transcripts/Joe%20Murgia%20(ufojoe)/" TargetMode="External"/><Relationship Id="rId29" Type="http://schemas.openxmlformats.org/officeDocument/2006/relationships/hyperlink" Target="https://youtu.be/hzxUcHzw1K0" TargetMode="External"/><Relationship Id="rId24" Type="http://schemas.openxmlformats.org/officeDocument/2006/relationships/hyperlink" Target="https://files.afu.se/Downloads/Transcripts/Joe%20Murgia%20(ufojoe)/" TargetMode="External"/><Relationship Id="rId40" Type="http://schemas.openxmlformats.org/officeDocument/2006/relationships/hyperlink" Target="https://files.afu.se/Downloads/Transcripts/Joe%20Murgia%20(ufojoe)/" TargetMode="External"/><Relationship Id="rId45" Type="http://schemas.openxmlformats.org/officeDocument/2006/relationships/hyperlink" Target="https://youtu.be/bu_taSFYWww" TargetMode="External"/><Relationship Id="rId66" Type="http://schemas.openxmlformats.org/officeDocument/2006/relationships/hyperlink" Target="https://files.afu.se/Downloads/Transcripts/Joe%20Murgia%20(ufojoe)/" TargetMode="External"/><Relationship Id="rId87" Type="http://schemas.openxmlformats.org/officeDocument/2006/relationships/hyperlink" Target="https://youtu.be/HNPU5cf9SvU" TargetMode="External"/><Relationship Id="rId61" Type="http://schemas.openxmlformats.org/officeDocument/2006/relationships/hyperlink" Target="https://youtu.be/ZEuAd9NN_ZM" TargetMode="External"/><Relationship Id="rId82" Type="http://schemas.openxmlformats.org/officeDocument/2006/relationships/hyperlink" Target="https://files.afu.se/Downloads/Transcripts/Joe%20Murgia%20(ufojo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5"/>
  <sheetViews>
    <sheetView tabSelected="1" workbookViewId="0">
      <selection activeCell="E1" sqref="A2:XFD1048576 F1:XFD1 A1:D1 E1:E1048576"/>
    </sheetView>
  </sheetViews>
  <sheetFormatPr defaultColWidth="9" defaultRowHeight="15"/>
  <cols>
    <col min="1" max="1" width="10.7109375" style="1" customWidth="1"/>
    <col min="2" max="2" width="12.7109375" style="1" customWidth="1"/>
    <col min="3" max="3" width="10.7109375" style="1" customWidth="1"/>
    <col min="4" max="4" width="15.7109375" style="1" customWidth="1"/>
    <col min="5" max="5" width="55.7109375" style="1" customWidth="1"/>
    <col min="6" max="12" width="9" style="1" hidden="1" customWidth="1"/>
    <col min="13" max="13" width="10.7109375" style="2" customWidth="1"/>
    <col min="14" max="16384" width="9" style="1"/>
  </cols>
  <sheetData>
    <row r="1" spans="1:13" ht="45">
      <c r="A1" s="3" t="s">
        <v>0</v>
      </c>
      <c r="B1" s="3" t="s">
        <v>1</v>
      </c>
      <c r="C1" s="3" t="s">
        <v>2</v>
      </c>
      <c r="D1" s="3" t="s">
        <v>3</v>
      </c>
      <c r="E1" s="3" t="s">
        <v>4</v>
      </c>
      <c r="F1" s="3" t="s">
        <v>5</v>
      </c>
      <c r="G1" s="3" t="s">
        <v>6</v>
      </c>
      <c r="H1" s="3" t="s">
        <v>7</v>
      </c>
      <c r="I1" s="3" t="s">
        <v>8</v>
      </c>
      <c r="J1" s="3" t="s">
        <v>9</v>
      </c>
      <c r="K1" s="3" t="s">
        <v>10</v>
      </c>
      <c r="L1" s="3" t="s">
        <v>11</v>
      </c>
    </row>
    <row r="2" spans="1:13" ht="135">
      <c r="A2" s="1" t="s">
        <v>12</v>
      </c>
      <c r="B2" s="1" t="s">
        <v>13</v>
      </c>
      <c r="C2" s="4" t="s">
        <v>14</v>
      </c>
      <c r="D2" s="1" t="s">
        <v>15</v>
      </c>
      <c r="E2" s="1" t="s">
        <v>16</v>
      </c>
      <c r="F2" s="4" t="s">
        <v>17</v>
      </c>
      <c r="G2" s="1" t="s">
        <v>18</v>
      </c>
      <c r="H2" s="1" t="s">
        <v>19</v>
      </c>
      <c r="I2" s="1" t="s">
        <v>20</v>
      </c>
      <c r="J2" s="1" t="s">
        <v>21</v>
      </c>
      <c r="K2" s="1" t="s">
        <v>22</v>
      </c>
      <c r="L2" s="1" t="str">
        <f>HYPERLINK("https://files.afu.se/Downloads/Transcripts/Joe%20Murgia%20(ufojoe)/2023 05 31 - ufojoe - LIVE! NASA Public Hearing on UFOs_RiqfLX3L4DY - transcript (automated).pdf","Transcript Link")</f>
        <v>Transcript Link</v>
      </c>
      <c r="M2" s="2" t="str">
        <f>HYPERLINK("https://files.afu.se/Downloads/Transcripts/Joe%20Murgia%20(ufojoe)/2023 05 31 - ufojoe - LIVE! NASA Public Hearing on UFOs_RiqfLX3L4DY - transcript (automated).pdf","Transcript Link")</f>
        <v>Transcript Link</v>
      </c>
    </row>
    <row r="3" spans="1:13" ht="315">
      <c r="A3" s="1" t="s">
        <v>23</v>
      </c>
      <c r="B3" s="1" t="s">
        <v>13</v>
      </c>
      <c r="C3" s="4" t="s">
        <v>24</v>
      </c>
      <c r="D3" s="1" t="s">
        <v>25</v>
      </c>
      <c r="E3" s="1" t="s">
        <v>26</v>
      </c>
      <c r="F3" s="4" t="s">
        <v>17</v>
      </c>
      <c r="G3" s="1" t="s">
        <v>18</v>
      </c>
      <c r="H3" s="1" t="s">
        <v>19</v>
      </c>
      <c r="I3" s="1" t="s">
        <v>20</v>
      </c>
      <c r="J3" s="1" t="s">
        <v>27</v>
      </c>
      <c r="K3" s="1" t="s">
        <v>22</v>
      </c>
      <c r="L3" s="1" t="str">
        <f>HYPERLINK("https://files.afu.se/Downloads/Transcripts/Joe%20Murgia%20(ufojoe)/2023 04 24 - ufojoe - Closer to Disclosure  Former Defense &amp; Intel Contractor, &amp; Navy Cryptologic Technician, Michael Via_nVoDrA2cRNU - transcript (automated).pdf","Transcript Link")</f>
        <v>Transcript Link</v>
      </c>
      <c r="M3" s="2" t="str">
        <f>HYPERLINK("https://files.afu.se/Downloads/Transcripts/Joe%20Murgia%20(ufojoe)/2023 04 24 - ufojoe - Closer to Disclosure  Former Defense &amp; Intel Contractor, &amp; Navy Cryptologic Technician, Michael Via_nVoDrA2cRNU - transcript (automated).pdf","Transcript Link")</f>
        <v>Transcript Link</v>
      </c>
    </row>
    <row r="4" spans="1:13" ht="409.5">
      <c r="A4" s="1" t="s">
        <v>28</v>
      </c>
      <c r="B4" s="1" t="s">
        <v>13</v>
      </c>
      <c r="C4" s="4" t="s">
        <v>29</v>
      </c>
      <c r="D4" s="1" t="s">
        <v>30</v>
      </c>
      <c r="E4" s="1" t="s">
        <v>31</v>
      </c>
      <c r="F4" s="4" t="s">
        <v>17</v>
      </c>
      <c r="G4" s="1" t="s">
        <v>18</v>
      </c>
      <c r="H4" s="1" t="s">
        <v>19</v>
      </c>
      <c r="I4" s="1" t="s">
        <v>20</v>
      </c>
      <c r="J4" s="1" t="s">
        <v>32</v>
      </c>
      <c r="K4" s="1" t="s">
        <v>22</v>
      </c>
      <c r="L4" s="1" t="str">
        <f>HYPERLINK("https://files.afu.se/Downloads/Transcripts/Joe%20Murgia%20(ufojoe)/2023 04 19 - ufojoe - Live! Historic Congressional UFO Hearings  Aliens on Earth  Kirkpatrick vs. Gillibrand_U5sRftQAgc4 - transcript (automated).pdf","Transcript Link")</f>
        <v>Transcript Link</v>
      </c>
      <c r="M4" s="2" t="str">
        <f>HYPERLINK("https://files.afu.se/Downloads/Transcripts/Joe%20Murgia%20(ufojoe)/2023 04 19 - ufojoe - Live! Historic Congressional UFO Hearings  Aliens on Earth  Kirkpatrick vs. Gillibrand_U5sRftQAgc4 - transcript (automated).pdf","Transcript Link")</f>
        <v>Transcript Link</v>
      </c>
    </row>
    <row r="5" spans="1:13" ht="135">
      <c r="A5" s="1" t="s">
        <v>33</v>
      </c>
      <c r="B5" s="1" t="s">
        <v>13</v>
      </c>
      <c r="C5" s="4" t="s">
        <v>34</v>
      </c>
      <c r="D5" s="1" t="s">
        <v>35</v>
      </c>
      <c r="F5" s="4" t="s">
        <v>17</v>
      </c>
      <c r="G5" s="1" t="s">
        <v>18</v>
      </c>
      <c r="H5" s="1" t="s">
        <v>19</v>
      </c>
      <c r="I5" s="1" t="s">
        <v>20</v>
      </c>
      <c r="J5" s="1" t="s">
        <v>36</v>
      </c>
      <c r="K5" s="1" t="s">
        <v>22</v>
      </c>
      <c r="L5" s="1" t="str">
        <f>HYPERLINK("https://files.afu.se/Downloads/Transcripts/Joe%20Murgia%20(ufojoe)/2023 02 17 - ufojoe - Biden Press Conference on Shootdowns of UFOs_CJv_uSXCyUI - transcript (automated).pdf","Transcript Link")</f>
        <v>Transcript Link</v>
      </c>
      <c r="M5" s="2" t="str">
        <f>HYPERLINK("https://files.afu.se/Downloads/Transcripts/Joe%20Murgia%20(ufojoe)/2023 02 17 - ufojoe - Biden Press Conference on Shootdowns of UFOs_CJv_uSXCyUI - transcript (automated).pdf","Transcript Link")</f>
        <v>Transcript Link</v>
      </c>
    </row>
    <row r="6" spans="1:13" ht="409.5">
      <c r="A6" s="1" t="s">
        <v>37</v>
      </c>
      <c r="B6" s="1" t="s">
        <v>13</v>
      </c>
      <c r="C6" s="4" t="s">
        <v>38</v>
      </c>
      <c r="D6" s="1" t="s">
        <v>39</v>
      </c>
      <c r="E6" s="1" t="s">
        <v>40</v>
      </c>
      <c r="F6" s="4" t="s">
        <v>17</v>
      </c>
      <c r="G6" s="1" t="s">
        <v>18</v>
      </c>
      <c r="H6" s="1" t="s">
        <v>19</v>
      </c>
      <c r="I6" s="1" t="s">
        <v>20</v>
      </c>
      <c r="J6" s="1" t="s">
        <v>41</v>
      </c>
      <c r="K6" s="1" t="s">
        <v>22</v>
      </c>
      <c r="L6" s="1" t="str">
        <f>HYPERLINK("https://files.afu.se/Downloads/Transcripts/Joe%20Murgia%20(ufojoe)/2022 11 01 - ufojoe - Dr. Bill Bengston and Dr. Dean Radin - Can The Human Mind Heal Cancer _n3_H8PjDUL4 - transcript (automated).pdf","Transcript Link")</f>
        <v>Transcript Link</v>
      </c>
      <c r="M6" s="2" t="str">
        <f>HYPERLINK("https://files.afu.se/Downloads/Transcripts/Joe%20Murgia%20(ufojoe)/2022 11 01 - ufojoe - Dr. Bill Bengston and Dr. Dean Radin - Can The Human Mind Heal Cancer _n3_H8PjDUL4 - transcript (automated).pdf","Transcript Link")</f>
        <v>Transcript Link</v>
      </c>
    </row>
    <row r="7" spans="1:13" ht="409.5">
      <c r="A7" s="1" t="s">
        <v>42</v>
      </c>
      <c r="B7" s="1" t="s">
        <v>13</v>
      </c>
      <c r="C7" s="4" t="s">
        <v>43</v>
      </c>
      <c r="D7" s="1" t="s">
        <v>44</v>
      </c>
      <c r="E7" s="1" t="s">
        <v>45</v>
      </c>
      <c r="F7" s="4" t="s">
        <v>17</v>
      </c>
      <c r="G7" s="1" t="s">
        <v>18</v>
      </c>
      <c r="H7" s="1" t="s">
        <v>19</v>
      </c>
      <c r="I7" s="1" t="s">
        <v>20</v>
      </c>
      <c r="J7" s="1" t="s">
        <v>46</v>
      </c>
      <c r="K7" s="1" t="s">
        <v>22</v>
      </c>
      <c r="L7" s="1" t="str">
        <f>HYPERLINK("https://files.afu.se/Downloads/Transcripts/Joe%20Murgia%20(ufojoe)/2022 09 02 - ufojoe - Emma Woods - Glimpses of Magonia  A Memoir of My Anomalous Experience_Z2LQTNBC71w - transcript (automated).pdf","Transcript Link")</f>
        <v>Transcript Link</v>
      </c>
      <c r="M7" s="2" t="str">
        <f>HYPERLINK("https://files.afu.se/Downloads/Transcripts/Joe%20Murgia%20(ufojoe)/2022 09 02 - ufojoe - Emma Woods - Glimpses of Magonia  A Memoir of My Anomalous Experience_Z2LQTNBC71w - transcript (automated).pdf","Transcript Link")</f>
        <v>Transcript Link</v>
      </c>
    </row>
    <row r="8" spans="1:13" ht="409.5">
      <c r="A8" s="1" t="s">
        <v>47</v>
      </c>
      <c r="B8" s="1" t="s">
        <v>13</v>
      </c>
      <c r="C8" s="4" t="s">
        <v>48</v>
      </c>
      <c r="D8" s="1" t="s">
        <v>49</v>
      </c>
      <c r="E8" s="1" t="s">
        <v>50</v>
      </c>
      <c r="F8" s="4" t="s">
        <v>17</v>
      </c>
      <c r="G8" s="1" t="s">
        <v>18</v>
      </c>
      <c r="H8" s="1" t="s">
        <v>19</v>
      </c>
      <c r="I8" s="1" t="s">
        <v>20</v>
      </c>
      <c r="J8" s="1" t="s">
        <v>51</v>
      </c>
      <c r="K8" s="1" t="s">
        <v>22</v>
      </c>
      <c r="L8" s="1" t="str">
        <f>HYPERLINK("https://files.afu.se/Downloads/Transcripts/Joe%20Murgia%20(ufojoe)/2022 08 14 - ufojoe - Chase Williams - He Leaked Wilson Davis UFO Crash Retrieval Notes. Plus, Grant Cameron &amp; Michael Via_U5aqR-3aD_M - transcript (automated).pdf","Transcript Link")</f>
        <v>Transcript Link</v>
      </c>
      <c r="M8" s="2" t="str">
        <f>HYPERLINK("https://files.afu.se/Downloads/Transcripts/Joe%20Murgia%20(ufojoe)/2022 08 14 - ufojoe - Chase Williams - He Leaked Wilson Davis UFO Crash Retrieval Notes. Plus, Grant Cameron &amp; Michael Via_U5aqR-3aD_M - transcript (automated).pdf","Transcript Link")</f>
        <v>Transcript Link</v>
      </c>
    </row>
    <row r="9" spans="1:13" ht="180">
      <c r="A9" s="1" t="s">
        <v>52</v>
      </c>
      <c r="B9" s="1" t="s">
        <v>13</v>
      </c>
      <c r="C9" s="4" t="s">
        <v>53</v>
      </c>
      <c r="D9" s="1" t="s">
        <v>54</v>
      </c>
      <c r="E9" s="1" t="s">
        <v>55</v>
      </c>
      <c r="F9" s="4" t="s">
        <v>17</v>
      </c>
      <c r="G9" s="1" t="s">
        <v>18</v>
      </c>
      <c r="H9" s="1" t="s">
        <v>19</v>
      </c>
      <c r="I9" s="1" t="s">
        <v>20</v>
      </c>
      <c r="J9" s="1" t="s">
        <v>56</v>
      </c>
      <c r="K9" s="1" t="s">
        <v>22</v>
      </c>
      <c r="L9" s="1" t="str">
        <f>HYPERLINK("https://files.afu.se/Downloads/Transcripts/Joe%20Murgia%20(ufojoe)/2022 08 02 - ufojoe - Discussing Dr. Garry Nolan on Tucker Carlson - Crash Retrievals, Nukes and More_DZ0QvD3k8ho - transcript (automated).pdf","Transcript Link")</f>
        <v>Transcript Link</v>
      </c>
      <c r="M9" s="2" t="str">
        <f>HYPERLINK("https://files.afu.se/Downloads/Transcripts/Joe%20Murgia%20(ufojoe)/2022 08 02 - ufojoe - Discussing Dr. Garry Nolan on Tucker Carlson - Crash Retrievals, Nukes and More_DZ0QvD3k8ho - transcript (automated).pdf","Transcript Link")</f>
        <v>Transcript Link</v>
      </c>
    </row>
    <row r="10" spans="1:13" ht="210">
      <c r="A10" s="1" t="s">
        <v>57</v>
      </c>
      <c r="B10" s="1" t="s">
        <v>13</v>
      </c>
      <c r="C10" s="4" t="s">
        <v>58</v>
      </c>
      <c r="D10" s="1" t="s">
        <v>59</v>
      </c>
      <c r="E10" s="1" t="s">
        <v>60</v>
      </c>
      <c r="F10" s="4" t="s">
        <v>17</v>
      </c>
      <c r="G10" s="1" t="s">
        <v>18</v>
      </c>
      <c r="H10" s="1" t="s">
        <v>19</v>
      </c>
      <c r="I10" s="1" t="s">
        <v>20</v>
      </c>
      <c r="J10" s="1" t="s">
        <v>61</v>
      </c>
      <c r="K10" s="1" t="s">
        <v>22</v>
      </c>
      <c r="L10" s="1" t="str">
        <f>HYPERLINK("https://files.afu.se/Downloads/Transcripts/Joe%20Murgia%20(ufojoe)/2022 07 31 - ufojoe - Hal Puthoff Paper - What Do UFOs Represent  ETs  Demons  Plus, AMA_3Ny7GPmMOA0 - transcript (automated).pdf","Transcript Link")</f>
        <v>Transcript Link</v>
      </c>
      <c r="M10" s="2" t="str">
        <f>HYPERLINK("https://files.afu.se/Downloads/Transcripts/Joe%20Murgia%20(ufojoe)/2022 07 31 - ufojoe - Hal Puthoff Paper - What Do UFOs Represent  ETs  Demons  Plus, AMA_3Ny7GPmMOA0 - transcript (automated).pdf","Transcript Link")</f>
        <v>Transcript Link</v>
      </c>
    </row>
    <row r="11" spans="1:13" ht="409.5">
      <c r="A11" s="1" t="s">
        <v>62</v>
      </c>
      <c r="B11" s="1" t="s">
        <v>13</v>
      </c>
      <c r="C11" s="4" t="s">
        <v>63</v>
      </c>
      <c r="D11" s="1" t="s">
        <v>64</v>
      </c>
      <c r="E11" s="1" t="s">
        <v>65</v>
      </c>
      <c r="F11" s="4" t="s">
        <v>17</v>
      </c>
      <c r="G11" s="1" t="s">
        <v>18</v>
      </c>
      <c r="H11" s="1" t="s">
        <v>19</v>
      </c>
      <c r="I11" s="1" t="s">
        <v>20</v>
      </c>
      <c r="J11" s="1" t="s">
        <v>66</v>
      </c>
      <c r="K11" s="1" t="s">
        <v>22</v>
      </c>
      <c r="L11" s="1" t="str">
        <f>HYPERLINK("https://files.afu.se/Downloads/Transcripts/Joe%20Murgia%20(ufojoe)/2022 07 17 - ufojoe - Michael Via - UFOs, Congress and Crash Retrievals_MaQeCEbhbV8 - transcript (automated).pdf","Transcript Link")</f>
        <v>Transcript Link</v>
      </c>
      <c r="M11" s="2" t="str">
        <f>HYPERLINK("https://files.afu.se/Downloads/Transcripts/Joe%20Murgia%20(ufojoe)/2022 07 17 - ufojoe - Michael Via - UFOs, Congress and Crash Retrievals_MaQeCEbhbV8 - transcript (automated).pdf","Transcript Link")</f>
        <v>Transcript Link</v>
      </c>
    </row>
    <row r="12" spans="1:13" ht="240">
      <c r="A12" s="1" t="s">
        <v>67</v>
      </c>
      <c r="B12" s="1" t="s">
        <v>13</v>
      </c>
      <c r="C12" s="4" t="s">
        <v>68</v>
      </c>
      <c r="D12" s="1" t="s">
        <v>69</v>
      </c>
      <c r="E12" s="1" t="s">
        <v>70</v>
      </c>
      <c r="F12" s="4" t="s">
        <v>17</v>
      </c>
      <c r="G12" s="1" t="s">
        <v>18</v>
      </c>
      <c r="H12" s="1" t="s">
        <v>19</v>
      </c>
      <c r="I12" s="1" t="s">
        <v>20</v>
      </c>
      <c r="J12" s="1" t="s">
        <v>71</v>
      </c>
      <c r="K12" s="1" t="s">
        <v>22</v>
      </c>
      <c r="L12" s="1" t="str">
        <f>HYPERLINK("https://files.afu.se/Downloads/Transcripts/Joe%20Murgia%20(ufojoe)/2022 07 07 - ufojoe - Congress, UFOs, Crash Retrievals, Immunity and G&amp;G_P8we7OM0YHs - transcript (automated).pdf","Transcript Link")</f>
        <v>Transcript Link</v>
      </c>
      <c r="M12" s="2" t="str">
        <f>HYPERLINK("https://files.afu.se/Downloads/Transcripts/Joe%20Murgia%20(ufojoe)/2022 07 07 - ufojoe - Congress, UFOs, Crash Retrievals, Immunity and G&amp;G_P8we7OM0YHs - transcript (automated).pdf","Transcript Link")</f>
        <v>Transcript Link</v>
      </c>
    </row>
    <row r="13" spans="1:13" ht="135">
      <c r="A13" s="1" t="s">
        <v>72</v>
      </c>
      <c r="B13" s="1" t="s">
        <v>13</v>
      </c>
      <c r="C13" s="4" t="s">
        <v>73</v>
      </c>
      <c r="D13" s="1" t="s">
        <v>74</v>
      </c>
      <c r="E13" s="1" t="s">
        <v>75</v>
      </c>
      <c r="F13" s="4" t="s">
        <v>17</v>
      </c>
      <c r="G13" s="1" t="s">
        <v>18</v>
      </c>
      <c r="H13" s="1" t="s">
        <v>19</v>
      </c>
      <c r="I13" s="1" t="s">
        <v>20</v>
      </c>
      <c r="J13" s="1" t="s">
        <v>76</v>
      </c>
      <c r="K13" s="1" t="s">
        <v>22</v>
      </c>
      <c r="L13" s="1" t="str">
        <f>HYPERLINK("https://files.afu.se/Downloads/Transcripts/Joe%20Murgia%20(ufojoe)/2022 05 17 - ufojoe - Live  First Public Congressional UFO Hearings Since 1966_TL4MPXXetCo - transcript (automated).pdf","Transcript Link")</f>
        <v>Transcript Link</v>
      </c>
      <c r="M13" s="2" t="str">
        <f>HYPERLINK("https://files.afu.se/Downloads/Transcripts/Joe%20Murgia%20(ufojoe)/2022 05 17 - ufojoe - Live  First Public Congressional UFO Hearings Since 1966_TL4MPXXetCo - transcript (automated).pdf","Transcript Link")</f>
        <v>Transcript Link</v>
      </c>
    </row>
    <row r="14" spans="1:13" ht="135">
      <c r="A14" s="1" t="s">
        <v>72</v>
      </c>
      <c r="B14" s="1" t="s">
        <v>13</v>
      </c>
      <c r="C14" s="4" t="s">
        <v>77</v>
      </c>
      <c r="D14" s="1" t="s">
        <v>78</v>
      </c>
      <c r="E14" s="1" t="s">
        <v>79</v>
      </c>
      <c r="F14" s="4" t="s">
        <v>17</v>
      </c>
      <c r="G14" s="1" t="s">
        <v>18</v>
      </c>
      <c r="H14" s="1" t="s">
        <v>19</v>
      </c>
      <c r="I14" s="1" t="s">
        <v>20</v>
      </c>
      <c r="J14" s="1" t="s">
        <v>80</v>
      </c>
      <c r="K14" s="1" t="s">
        <v>22</v>
      </c>
      <c r="L14" s="1" t="str">
        <f>HYPERLINK("https://files.afu.se/Downloads/Transcripts/Joe%20Murgia%20(ufojoe)/2022 05 17 - ufojoe - Xmas Eve in May! Tomorrow  First Public Hearings on UFOs in Decades_ScI1OoW88cY - transcript (automated).pdf","Transcript Link")</f>
        <v>Transcript Link</v>
      </c>
      <c r="M14" s="2" t="str">
        <f>HYPERLINK("https://files.afu.se/Downloads/Transcripts/Joe%20Murgia%20(ufojoe)/2022 05 17 - ufojoe - Xmas Eve in May! Tomorrow  First Public Hearings on UFOs in Decades_ScI1OoW88cY - transcript (automated).pdf","Transcript Link")</f>
        <v>Transcript Link</v>
      </c>
    </row>
    <row r="15" spans="1:13" ht="135">
      <c r="A15" s="1" t="s">
        <v>81</v>
      </c>
      <c r="B15" s="1" t="s">
        <v>13</v>
      </c>
      <c r="C15" s="4" t="s">
        <v>82</v>
      </c>
      <c r="D15" s="1" t="s">
        <v>83</v>
      </c>
      <c r="E15" s="1" t="s">
        <v>84</v>
      </c>
      <c r="F15" s="4" t="s">
        <v>17</v>
      </c>
      <c r="G15" s="1" t="s">
        <v>18</v>
      </c>
      <c r="H15" s="1" t="s">
        <v>19</v>
      </c>
      <c r="I15" s="1" t="s">
        <v>20</v>
      </c>
      <c r="J15" s="1" t="s">
        <v>85</v>
      </c>
      <c r="K15" s="1" t="s">
        <v>22</v>
      </c>
      <c r="L15" s="1" t="str">
        <f>HYPERLINK("https://files.afu.se/Downloads/Transcripts/Joe%20Murgia%20(ufojoe)/2022 03 05 - ufojoe - Lue Elizondo  From AATIP to Disclosure_OtsEVokhyiw - transcript (automated).pdf","Transcript Link")</f>
        <v>Transcript Link</v>
      </c>
      <c r="M15" s="2" t="str">
        <f>HYPERLINK("https://files.afu.se/Downloads/Transcripts/Joe%20Murgia%20(ufojoe)/2022 03 05 - ufojoe - Lue Elizondo  From AATIP to Disclosure_OtsEVokhyiw - transcript (automated).pdf","Transcript Link")</f>
        <v>Transcript Link</v>
      </c>
    </row>
    <row r="16" spans="1:13" ht="135">
      <c r="A16" s="1" t="s">
        <v>86</v>
      </c>
      <c r="B16" s="1" t="s">
        <v>13</v>
      </c>
      <c r="C16" s="4" t="s">
        <v>87</v>
      </c>
      <c r="D16" s="1" t="s">
        <v>88</v>
      </c>
      <c r="E16" s="1" t="s">
        <v>89</v>
      </c>
      <c r="F16" s="4" t="s">
        <v>17</v>
      </c>
      <c r="G16" s="1" t="s">
        <v>18</v>
      </c>
      <c r="H16" s="1" t="s">
        <v>19</v>
      </c>
      <c r="I16" s="1" t="s">
        <v>20</v>
      </c>
      <c r="J16" s="1" t="s">
        <v>90</v>
      </c>
      <c r="K16" s="1" t="s">
        <v>22</v>
      </c>
      <c r="L16" s="1" t="str">
        <f>HYPERLINK("https://files.afu.se/Downloads/Transcripts/Joe%20Murgia%20(ufojoe)/2022 02 21 - ufojoe - Thought-Provoking  What People Say On Their Deathbeds_hzxUcHzw1K0 - transcript (automated).pdf","Transcript Link")</f>
        <v>Transcript Link</v>
      </c>
      <c r="M16" s="2" t="str">
        <f>HYPERLINK("https://files.afu.se/Downloads/Transcripts/Joe%20Murgia%20(ufojoe)/2022 02 21 - ufojoe - Thought-Provoking  What People Say On Their Deathbeds_hzxUcHzw1K0 - transcript (automated).pdf","Transcript Link")</f>
        <v>Transcript Link</v>
      </c>
    </row>
    <row r="17" spans="1:13" ht="135">
      <c r="A17" s="1" t="s">
        <v>91</v>
      </c>
      <c r="B17" s="1" t="s">
        <v>13</v>
      </c>
      <c r="C17" s="4" t="s">
        <v>92</v>
      </c>
      <c r="D17" s="1" t="s">
        <v>93</v>
      </c>
      <c r="E17" s="1" t="s">
        <v>94</v>
      </c>
      <c r="F17" s="4" t="s">
        <v>17</v>
      </c>
      <c r="G17" s="1" t="s">
        <v>18</v>
      </c>
      <c r="H17" s="1" t="s">
        <v>19</v>
      </c>
      <c r="I17" s="1" t="s">
        <v>20</v>
      </c>
      <c r="J17" s="1" t="s">
        <v>95</v>
      </c>
      <c r="K17" s="1" t="s">
        <v>22</v>
      </c>
      <c r="L17" s="1" t="str">
        <f>HYPERLINK("https://files.afu.se/Downloads/Transcripts/Joe%20Murgia%20(ufojoe)/2022 02 17 - ufojoe - For Senator Gillibrand, UFOs Are Serious Business! Plus, Analysis of Lue Elizondo's Latest Interview_EM13eH1HIWk - transcript (automated).pdf","Transcript Link")</f>
        <v>Transcript Link</v>
      </c>
      <c r="M17" s="2" t="str">
        <f>HYPERLINK("https://files.afu.se/Downloads/Transcripts/Joe%20Murgia%20(ufojoe)/2022 02 17 - ufojoe - For Senator Gillibrand, UFOs Are Serious Business! Plus, Analysis of Lue Elizondo's Latest Interview_EM13eH1HIWk - transcript (automated).pdf","Transcript Link")</f>
        <v>Transcript Link</v>
      </c>
    </row>
    <row r="18" spans="1:13" ht="135">
      <c r="A18" s="1" t="s">
        <v>96</v>
      </c>
      <c r="B18" s="1" t="s">
        <v>13</v>
      </c>
      <c r="C18" s="4" t="s">
        <v>97</v>
      </c>
      <c r="D18" s="1" t="s">
        <v>98</v>
      </c>
      <c r="E18" s="1" t="s">
        <v>99</v>
      </c>
      <c r="F18" s="4" t="s">
        <v>17</v>
      </c>
      <c r="G18" s="1" t="s">
        <v>18</v>
      </c>
      <c r="H18" s="1" t="s">
        <v>19</v>
      </c>
      <c r="I18" s="1" t="s">
        <v>20</v>
      </c>
      <c r="J18" s="1" t="s">
        <v>100</v>
      </c>
      <c r="K18" s="1" t="s">
        <v>22</v>
      </c>
      <c r="L18" s="1" t="str">
        <f>HYPERLINK("https://files.afu.se/Downloads/Transcripts/Joe%20Murgia%20(ufojoe)/2022 02 15 - ufojoe - 2022  A Banner Year for UFOs _4yksE5Qq7nQ - transcript (automated).pdf","Transcript Link")</f>
        <v>Transcript Link</v>
      </c>
      <c r="M18" s="2" t="str">
        <f>HYPERLINK("https://files.afu.se/Downloads/Transcripts/Joe%20Murgia%20(ufojoe)/2022 02 15 - ufojoe - 2022  A Banner Year for UFOs _4yksE5Qq7nQ - transcript (automated).pdf","Transcript Link")</f>
        <v>Transcript Link</v>
      </c>
    </row>
    <row r="19" spans="1:13" ht="409.5">
      <c r="A19" s="1" t="s">
        <v>101</v>
      </c>
      <c r="B19" s="1" t="s">
        <v>13</v>
      </c>
      <c r="C19" s="4" t="s">
        <v>102</v>
      </c>
      <c r="D19" s="1" t="s">
        <v>103</v>
      </c>
      <c r="E19" s="1" t="s">
        <v>104</v>
      </c>
      <c r="F19" s="4" t="s">
        <v>17</v>
      </c>
      <c r="G19" s="1" t="s">
        <v>18</v>
      </c>
      <c r="H19" s="1" t="s">
        <v>19</v>
      </c>
      <c r="I19" s="1" t="s">
        <v>20</v>
      </c>
      <c r="J19" s="1" t="s">
        <v>105</v>
      </c>
      <c r="K19" s="1" t="s">
        <v>22</v>
      </c>
      <c r="L19" s="1" t="str">
        <f>HYPERLINK("https://files.afu.se/Downloads/Transcripts/Joe%20Murgia%20(ufojoe)/2021 12 18 - ufojoe - Are UFOs Injuring Humans and Leaving Alien Materials Behind _CrXH4aeUXEI - transcript (automated).pdf","Transcript Link")</f>
        <v>Transcript Link</v>
      </c>
      <c r="M19" s="2" t="str">
        <f>HYPERLINK("https://files.afu.se/Downloads/Transcripts/Joe%20Murgia%20(ufojoe)/2021 12 18 - ufojoe - Are UFOs Injuring Humans and Leaving Alien Materials Behind _CrXH4aeUXEI - transcript (automated).pdf","Transcript Link")</f>
        <v>Transcript Link</v>
      </c>
    </row>
    <row r="20" spans="1:13" ht="135">
      <c r="A20" s="1" t="s">
        <v>106</v>
      </c>
      <c r="B20" s="1" t="s">
        <v>13</v>
      </c>
      <c r="C20" s="4" t="s">
        <v>107</v>
      </c>
      <c r="D20" s="1" t="s">
        <v>108</v>
      </c>
      <c r="E20" s="1" t="s">
        <v>109</v>
      </c>
      <c r="F20" s="4" t="s">
        <v>17</v>
      </c>
      <c r="G20" s="1" t="s">
        <v>18</v>
      </c>
      <c r="H20" s="1" t="s">
        <v>19</v>
      </c>
      <c r="I20" s="1" t="s">
        <v>20</v>
      </c>
      <c r="J20" s="1" t="s">
        <v>110</v>
      </c>
      <c r="K20" s="1" t="s">
        <v>22</v>
      </c>
      <c r="L20" s="1" t="str">
        <f>HYPERLINK("https://files.afu.se/Downloads/Transcripts/Joe%20Murgia%20(ufojoe)/2021 12 09 - ufojoe - 12 9 2021 - Gillibrand, AAWSAP, UFOs, Poltergeists and Laughter_Riq6EuTT_HA - transcript (automated).pdf","Transcript Link")</f>
        <v>Transcript Link</v>
      </c>
      <c r="M20" s="2" t="str">
        <f>HYPERLINK("https://files.afu.se/Downloads/Transcripts/Joe%20Murgia%20(ufojoe)/2021 12 09 - ufojoe - 12 9 2021 - Gillibrand, AAWSAP, UFOs, Poltergeists and Laughter_Riq6EuTT_HA - transcript (automated).pdf","Transcript Link")</f>
        <v>Transcript Link</v>
      </c>
    </row>
    <row r="21" spans="1:13" ht="135">
      <c r="A21" s="1" t="s">
        <v>111</v>
      </c>
      <c r="B21" s="1" t="s">
        <v>13</v>
      </c>
      <c r="C21" s="4" t="s">
        <v>112</v>
      </c>
      <c r="D21" s="1" t="s">
        <v>113</v>
      </c>
      <c r="E21" s="1" t="s">
        <v>114</v>
      </c>
      <c r="F21" s="4" t="s">
        <v>17</v>
      </c>
      <c r="G21" s="1" t="s">
        <v>18</v>
      </c>
      <c r="H21" s="1" t="s">
        <v>19</v>
      </c>
      <c r="I21" s="1" t="s">
        <v>20</v>
      </c>
      <c r="J21" s="1" t="s">
        <v>115</v>
      </c>
      <c r="K21" s="1" t="s">
        <v>22</v>
      </c>
      <c r="L21" s="1" t="str">
        <f>HYPERLINK("https://files.afu.se/Downloads/Transcripts/Joe%20Murgia%20(ufojoe)/2021 12 08 - ufojoe - A UFO Office in the U.S. Government - Almost_PT2y34P7LYM - transcript (automated).pdf","Transcript Link")</f>
        <v>Transcript Link</v>
      </c>
      <c r="M21" s="2" t="str">
        <f>HYPERLINK("https://files.afu.se/Downloads/Transcripts/Joe%20Murgia%20(ufojoe)/2021 12 08 - ufojoe - A UFO Office in the U.S. Government - Almost_PT2y34P7LYM - transcript (automated).pdf","Transcript Link")</f>
        <v>Transcript Link</v>
      </c>
    </row>
    <row r="22" spans="1:13" ht="409.5">
      <c r="A22" s="1" t="s">
        <v>116</v>
      </c>
      <c r="B22" s="1" t="s">
        <v>13</v>
      </c>
      <c r="C22" s="4" t="s">
        <v>117</v>
      </c>
      <c r="D22" s="1" t="s">
        <v>118</v>
      </c>
      <c r="E22" s="1" t="s">
        <v>119</v>
      </c>
      <c r="F22" s="4" t="s">
        <v>17</v>
      </c>
      <c r="G22" s="1" t="s">
        <v>18</v>
      </c>
      <c r="H22" s="1" t="s">
        <v>19</v>
      </c>
      <c r="I22" s="1" t="s">
        <v>20</v>
      </c>
      <c r="J22" s="1" t="s">
        <v>120</v>
      </c>
      <c r="K22" s="1" t="s">
        <v>22</v>
      </c>
      <c r="L22" s="1" t="str">
        <f>HYPERLINK("https://files.afu.se/Downloads/Transcripts/Joe%20Murgia%20(ufojoe)/2021 12 02 - ufojoe - UfoJoe's Twitter Summary - 12 01 21_fQVpKyq3z0M - transcript (automated).pdf","Transcript Link")</f>
        <v>Transcript Link</v>
      </c>
      <c r="M22" s="2" t="str">
        <f>HYPERLINK("https://files.afu.se/Downloads/Transcripts/Joe%20Murgia%20(ufojoe)/2021 12 02 - ufojoe - UfoJoe's Twitter Summary - 12 01 21_fQVpKyq3z0M - transcript (automated).pdf","Transcript Link")</f>
        <v>Transcript Link</v>
      </c>
    </row>
    <row r="23" spans="1:13" ht="135">
      <c r="A23" s="1" t="s">
        <v>121</v>
      </c>
      <c r="B23" s="1" t="s">
        <v>13</v>
      </c>
      <c r="C23" s="4" t="s">
        <v>122</v>
      </c>
      <c r="D23" s="1" t="s">
        <v>123</v>
      </c>
      <c r="E23" s="1" t="s">
        <v>124</v>
      </c>
      <c r="F23" s="4" t="s">
        <v>17</v>
      </c>
      <c r="G23" s="1" t="s">
        <v>18</v>
      </c>
      <c r="H23" s="1" t="s">
        <v>19</v>
      </c>
      <c r="I23" s="1" t="s">
        <v>20</v>
      </c>
      <c r="J23" s="1" t="s">
        <v>125</v>
      </c>
      <c r="K23" s="1" t="s">
        <v>22</v>
      </c>
      <c r="L23" s="1" t="str">
        <f>HYPERLINK("https://files.afu.se/Downloads/Transcripts/Joe%20Murgia%20(ufojoe)/2021 12 01 - ufojoe - UfoJoe's Twitter Summary - 11 30 21_tCnxYACP-1o - transcript (automated).pdf","Transcript Link")</f>
        <v>Transcript Link</v>
      </c>
      <c r="M23" s="2" t="str">
        <f>HYPERLINK("https://files.afu.se/Downloads/Transcripts/Joe%20Murgia%20(ufojoe)/2021 12 01 - ufojoe - UfoJoe's Twitter Summary - 11 30 21_tCnxYACP-1o - transcript (automated).pdf","Transcript Link")</f>
        <v>Transcript Link</v>
      </c>
    </row>
    <row r="24" spans="1:13" ht="135">
      <c r="A24" s="1" t="s">
        <v>126</v>
      </c>
      <c r="B24" s="1" t="s">
        <v>13</v>
      </c>
      <c r="C24" s="4" t="s">
        <v>127</v>
      </c>
      <c r="D24" s="1" t="s">
        <v>128</v>
      </c>
      <c r="E24" s="1" t="s">
        <v>129</v>
      </c>
      <c r="F24" s="4" t="s">
        <v>17</v>
      </c>
      <c r="G24" s="1" t="s">
        <v>18</v>
      </c>
      <c r="H24" s="1" t="s">
        <v>19</v>
      </c>
      <c r="I24" s="1" t="s">
        <v>20</v>
      </c>
      <c r="J24" s="1" t="s">
        <v>130</v>
      </c>
      <c r="K24" s="1" t="s">
        <v>22</v>
      </c>
      <c r="L24" s="1" t="str">
        <f>HYPERLINK("https://files.afu.se/Downloads/Transcripts/Joe%20Murgia%20(ufojoe)/2021 11 25 - ufojoe - UFOs  Senator Kirsten Gillibrand vs. The Pentagon_bu_taSFYWww - transcript (automated).pdf","Transcript Link")</f>
        <v>Transcript Link</v>
      </c>
      <c r="M24" s="2" t="str">
        <f>HYPERLINK("https://files.afu.se/Downloads/Transcripts/Joe%20Murgia%20(ufojoe)/2021 11 25 - ufojoe - UFOs  Senator Kirsten Gillibrand vs. The Pentagon_bu_taSFYWww - transcript (automated).pdf","Transcript Link")</f>
        <v>Transcript Link</v>
      </c>
    </row>
    <row r="25" spans="1:13" ht="135">
      <c r="A25" s="1" t="s">
        <v>131</v>
      </c>
      <c r="B25" s="1" t="s">
        <v>13</v>
      </c>
      <c r="C25" s="4" t="s">
        <v>132</v>
      </c>
      <c r="D25" s="1" t="s">
        <v>133</v>
      </c>
      <c r="E25" s="1" t="s">
        <v>134</v>
      </c>
      <c r="F25" s="4" t="s">
        <v>17</v>
      </c>
      <c r="G25" s="1" t="s">
        <v>18</v>
      </c>
      <c r="H25" s="1" t="s">
        <v>19</v>
      </c>
      <c r="I25" s="1" t="s">
        <v>20</v>
      </c>
      <c r="J25" s="1" t="s">
        <v>135</v>
      </c>
      <c r="K25" s="1" t="s">
        <v>22</v>
      </c>
      <c r="L25" s="1" t="str">
        <f>HYPERLINK("https://files.afu.se/Downloads/Transcripts/Joe%20Murgia%20(ufojoe)/2021 11 11 - ufojoe - A Permanent UFO Office, Crash Retrievals, Senator Kirsten Gillibrand, &amp; Christopher Mellon_fnQFzKdOW2M - transcript (automated).pdf","Transcript Link")</f>
        <v>Transcript Link</v>
      </c>
      <c r="M25" s="2" t="str">
        <f>HYPERLINK("https://files.afu.se/Downloads/Transcripts/Joe%20Murgia%20(ufojoe)/2021 11 11 - ufojoe - A Permanent UFO Office, Crash Retrievals, Senator Kirsten Gillibrand, &amp; Christopher Mellon_fnQFzKdOW2M - transcript (automated).pdf","Transcript Link")</f>
        <v>Transcript Link</v>
      </c>
    </row>
    <row r="26" spans="1:13" ht="195">
      <c r="A26" s="1" t="s">
        <v>136</v>
      </c>
      <c r="B26" s="1" t="s">
        <v>13</v>
      </c>
      <c r="C26" s="4" t="s">
        <v>137</v>
      </c>
      <c r="D26" s="1" t="s">
        <v>138</v>
      </c>
      <c r="E26" s="1" t="s">
        <v>139</v>
      </c>
      <c r="F26" s="4" t="s">
        <v>17</v>
      </c>
      <c r="G26" s="1" t="s">
        <v>18</v>
      </c>
      <c r="H26" s="1" t="s">
        <v>19</v>
      </c>
      <c r="I26" s="1" t="s">
        <v>20</v>
      </c>
      <c r="J26" s="1" t="s">
        <v>140</v>
      </c>
      <c r="K26" s="1" t="s">
        <v>22</v>
      </c>
      <c r="L26" s="1" t="str">
        <f>HYPERLINK("https://files.afu.se/Downloads/Transcripts/Joe%20Murgia%20(ufojoe)/2021 10 17 - ufojoe -  Skinwalkers at the Pentagon  with Former Defense &amp; Intel Contractor, Michael Via_wHYHVRM9OeU - transcript (automated).pdf","Transcript Link")</f>
        <v>Transcript Link</v>
      </c>
      <c r="M26" s="2" t="str">
        <f>HYPERLINK("https://files.afu.se/Downloads/Transcripts/Joe%20Murgia%20(ufojoe)/2021 10 17 - ufojoe -  Skinwalkers at the Pentagon  with Former Defense &amp; Intel Contractor, Michael Via_wHYHVRM9OeU - transcript (automated).pdf","Transcript Link")</f>
        <v>Transcript Link</v>
      </c>
    </row>
    <row r="27" spans="1:13" ht="300">
      <c r="A27" s="1" t="s">
        <v>141</v>
      </c>
      <c r="B27" s="1" t="s">
        <v>13</v>
      </c>
      <c r="C27" s="4" t="s">
        <v>142</v>
      </c>
      <c r="D27" s="1" t="s">
        <v>143</v>
      </c>
      <c r="E27" s="1" t="s">
        <v>144</v>
      </c>
      <c r="F27" s="4" t="s">
        <v>17</v>
      </c>
      <c r="G27" s="1" t="s">
        <v>18</v>
      </c>
      <c r="H27" s="1" t="s">
        <v>19</v>
      </c>
      <c r="I27" s="1" t="s">
        <v>20</v>
      </c>
      <c r="J27" s="1" t="s">
        <v>145</v>
      </c>
      <c r="K27" s="1" t="s">
        <v>22</v>
      </c>
      <c r="L27" s="1" t="str">
        <f>HYPERLINK("https://files.afu.se/Downloads/Transcripts/Joe%20Murgia%20(ufojoe)/2021 10 14 - ufojoe - Skinwalkers at the Pentagon_oa1bctZQWtQ - transcript (automated).pdf","Transcript Link")</f>
        <v>Transcript Link</v>
      </c>
      <c r="M27" s="2" t="str">
        <f>HYPERLINK("https://files.afu.se/Downloads/Transcripts/Joe%20Murgia%20(ufojoe)/2021 10 14 - ufojoe - Skinwalkers at the Pentagon_oa1bctZQWtQ - transcript (automated).pdf","Transcript Link")</f>
        <v>Transcript Link</v>
      </c>
    </row>
    <row r="28" spans="1:13" ht="270">
      <c r="A28" s="1" t="s">
        <v>146</v>
      </c>
      <c r="B28" s="1" t="s">
        <v>13</v>
      </c>
      <c r="C28" s="4" t="s">
        <v>147</v>
      </c>
      <c r="D28" s="1" t="s">
        <v>148</v>
      </c>
      <c r="E28" s="1" t="s">
        <v>149</v>
      </c>
      <c r="F28" s="4" t="s">
        <v>17</v>
      </c>
      <c r="G28" s="1" t="s">
        <v>18</v>
      </c>
      <c r="H28" s="1" t="s">
        <v>19</v>
      </c>
      <c r="I28" s="1" t="s">
        <v>20</v>
      </c>
      <c r="J28" s="1" t="s">
        <v>150</v>
      </c>
      <c r="K28" s="1" t="s">
        <v>22</v>
      </c>
      <c r="L28" s="1" t="str">
        <f>HYPERLINK("https://files.afu.se/Downloads/Transcripts/Joe%20Murgia%20(ufojoe)/2021 09 26 - ufojoe - Jay Christopher King - Encounters w Gray &amp; Mantis Beings,  Plus, the Article NYT Refused to Publish_9XpHYXCl0ow - transcript (automated).pdf","Transcript Link")</f>
        <v>Transcript Link</v>
      </c>
      <c r="M28" s="2" t="str">
        <f>HYPERLINK("https://files.afu.se/Downloads/Transcripts/Joe%20Murgia%20(ufojoe)/2021 09 26 - ufojoe - Jay Christopher King - Encounters w Gray &amp; Mantis Beings,  Plus, the Article NYT Refused to Publish_9XpHYXCl0ow - transcript (automated).pdf","Transcript Link")</f>
        <v>Transcript Link</v>
      </c>
    </row>
    <row r="29" spans="1:13" ht="135">
      <c r="A29" s="1" t="s">
        <v>151</v>
      </c>
      <c r="B29" s="1" t="s">
        <v>13</v>
      </c>
      <c r="C29" s="4" t="s">
        <v>152</v>
      </c>
      <c r="D29" s="1" t="s">
        <v>153</v>
      </c>
      <c r="E29" s="1" t="s">
        <v>154</v>
      </c>
      <c r="F29" s="4" t="s">
        <v>17</v>
      </c>
      <c r="G29" s="1" t="s">
        <v>18</v>
      </c>
      <c r="H29" s="1" t="s">
        <v>19</v>
      </c>
      <c r="I29" s="1" t="s">
        <v>20</v>
      </c>
      <c r="J29" s="1" t="s">
        <v>155</v>
      </c>
      <c r="K29" s="1" t="s">
        <v>22</v>
      </c>
      <c r="L29" s="1" t="str">
        <f>HYPERLINK("https://files.afu.se/Downloads/Transcripts/Joe%20Murgia%20(ufojoe)/2021 09 14 - ufojoe - UFOs &amp; AMA  A proposed, permanent office in the US gov't to study UFOs  Plus, Ask Us Anything!_Si_-CppCH4Y - transcript (automated).pdf","Transcript Link")</f>
        <v>Transcript Link</v>
      </c>
      <c r="M29" s="2" t="str">
        <f>HYPERLINK("https://files.afu.se/Downloads/Transcripts/Joe%20Murgia%20(ufojoe)/2021 09 14 - ufojoe - UFOs &amp; AMA  A proposed, permanent office in the US gov't to study UFOs  Plus, Ask Us Anything!_Si_-CppCH4Y - transcript (automated).pdf","Transcript Link")</f>
        <v>Transcript Link</v>
      </c>
    </row>
    <row r="30" spans="1:13" ht="409.5">
      <c r="A30" s="1" t="s">
        <v>156</v>
      </c>
      <c r="B30" s="1" t="s">
        <v>13</v>
      </c>
      <c r="C30" s="4" t="s">
        <v>157</v>
      </c>
      <c r="D30" s="1" t="s">
        <v>158</v>
      </c>
      <c r="E30" s="1" t="s">
        <v>159</v>
      </c>
      <c r="F30" s="4" t="s">
        <v>17</v>
      </c>
      <c r="G30" s="1" t="s">
        <v>18</v>
      </c>
      <c r="H30" s="1" t="s">
        <v>19</v>
      </c>
      <c r="I30" s="1" t="s">
        <v>20</v>
      </c>
      <c r="J30" s="1" t="s">
        <v>160</v>
      </c>
      <c r="K30" s="1" t="s">
        <v>22</v>
      </c>
      <c r="L30" s="1" t="str">
        <f>HYPERLINK("https://files.afu.se/Downloads/Transcripts/Joe%20Murgia%20(ufojoe)/2021 08 22 - ufojoe - Making Contact Conference - Day 4 - Summary &amp; My Take_fl8m63UyIRU - transcript (automated).pdf","Transcript Link")</f>
        <v>Transcript Link</v>
      </c>
      <c r="M30" s="2" t="str">
        <f>HYPERLINK("https://files.afu.se/Downloads/Transcripts/Joe%20Murgia%20(ufojoe)/2021 08 22 - ufojoe - Making Contact Conference - Day 4 - Summary &amp; My Take_fl8m63UyIRU - transcript (automated).pdf","Transcript Link")</f>
        <v>Transcript Link</v>
      </c>
    </row>
    <row r="31" spans="1:13" ht="409.5">
      <c r="A31" s="1" t="s">
        <v>161</v>
      </c>
      <c r="B31" s="1" t="s">
        <v>13</v>
      </c>
      <c r="C31" s="4" t="s">
        <v>162</v>
      </c>
      <c r="D31" s="1" t="s">
        <v>163</v>
      </c>
      <c r="E31" s="1" t="s">
        <v>164</v>
      </c>
      <c r="F31" s="4" t="s">
        <v>17</v>
      </c>
      <c r="G31" s="1" t="s">
        <v>18</v>
      </c>
      <c r="H31" s="1" t="s">
        <v>19</v>
      </c>
      <c r="I31" s="1" t="s">
        <v>20</v>
      </c>
      <c r="J31" s="1" t="s">
        <v>165</v>
      </c>
      <c r="K31" s="1" t="s">
        <v>22</v>
      </c>
      <c r="L31" s="1" t="str">
        <f>HYPERLINK("https://files.afu.se/Downloads/Transcripts/Joe%20Murgia%20(ufojoe)/2021 08 20 - ufojoe - Making Contact Conference - Day 3 - Summary &amp; My Take_ttRHnRN5pNc - transcript (automated).pdf","Transcript Link")</f>
        <v>Transcript Link</v>
      </c>
      <c r="M31" s="2" t="str">
        <f>HYPERLINK("https://files.afu.se/Downloads/Transcripts/Joe%20Murgia%20(ufojoe)/2021 08 20 - ufojoe - Making Contact Conference - Day 3 - Summary &amp; My Take_ttRHnRN5pNc - transcript (automated).pdf","Transcript Link")</f>
        <v>Transcript Link</v>
      </c>
    </row>
    <row r="32" spans="1:13" ht="300">
      <c r="A32" s="1" t="s">
        <v>161</v>
      </c>
      <c r="B32" s="1" t="s">
        <v>13</v>
      </c>
      <c r="C32" s="4" t="s">
        <v>166</v>
      </c>
      <c r="D32" s="1" t="s">
        <v>167</v>
      </c>
      <c r="E32" s="1" t="s">
        <v>168</v>
      </c>
      <c r="F32" s="4" t="s">
        <v>17</v>
      </c>
      <c r="G32" s="1" t="s">
        <v>18</v>
      </c>
      <c r="H32" s="1" t="s">
        <v>19</v>
      </c>
      <c r="I32" s="1" t="s">
        <v>20</v>
      </c>
      <c r="J32" s="1" t="s">
        <v>169</v>
      </c>
      <c r="K32" s="1" t="s">
        <v>22</v>
      </c>
      <c r="L32" s="1" t="str">
        <f>HYPERLINK("https://files.afu.se/Downloads/Transcripts/Joe%20Murgia%20(ufojoe)/2021 08 20 - ufojoe - Making Contact Conference - Day 2 - Summary_ZEuAd9NN_ZM - transcript (automated).pdf","Transcript Link")</f>
        <v>Transcript Link</v>
      </c>
      <c r="M32" s="2" t="str">
        <f>HYPERLINK("https://files.afu.se/Downloads/Transcripts/Joe%20Murgia%20(ufojoe)/2021 08 20 - ufojoe - Making Contact Conference - Day 2 - Summary_ZEuAd9NN_ZM - transcript (automated).pdf","Transcript Link")</f>
        <v>Transcript Link</v>
      </c>
    </row>
    <row r="33" spans="1:13" ht="360">
      <c r="A33" s="1" t="s">
        <v>170</v>
      </c>
      <c r="B33" s="1" t="s">
        <v>13</v>
      </c>
      <c r="C33" s="4" t="s">
        <v>171</v>
      </c>
      <c r="D33" s="1" t="s">
        <v>172</v>
      </c>
      <c r="E33" s="4" t="s">
        <v>173</v>
      </c>
      <c r="F33" s="4" t="s">
        <v>17</v>
      </c>
      <c r="G33" s="1" t="s">
        <v>18</v>
      </c>
      <c r="H33" s="1" t="s">
        <v>19</v>
      </c>
      <c r="I33" s="1" t="s">
        <v>20</v>
      </c>
      <c r="J33" s="1" t="s">
        <v>174</v>
      </c>
      <c r="K33" s="1" t="s">
        <v>22</v>
      </c>
      <c r="L33" s="1" t="str">
        <f>HYPERLINK("https://files.afu.se/Downloads/Transcripts/Joe%20Murgia%20(ufojoe)/2021 08 19 - ufojoe - Making Contact Conference - Day 1 Summary and AMA_llwrs53O5qs - transcript (automated).pdf","Transcript Link")</f>
        <v>Transcript Link</v>
      </c>
      <c r="M33" s="2" t="str">
        <f>HYPERLINK("https://files.afu.se/Downloads/Transcripts/Joe%20Murgia%20(ufojoe)/2021 08 19 - ufojoe - Making Contact Conference - Day 1 Summary and AMA_llwrs53O5qs - transcript (automated).pdf","Transcript Link")</f>
        <v>Transcript Link</v>
      </c>
    </row>
    <row r="34" spans="1:13" ht="135">
      <c r="A34" s="1" t="s">
        <v>175</v>
      </c>
      <c r="B34" s="1" t="s">
        <v>13</v>
      </c>
      <c r="C34" s="4" t="s">
        <v>176</v>
      </c>
      <c r="D34" s="1" t="s">
        <v>177</v>
      </c>
      <c r="E34" s="1" t="s">
        <v>178</v>
      </c>
      <c r="F34" s="4" t="s">
        <v>17</v>
      </c>
      <c r="G34" s="1" t="s">
        <v>18</v>
      </c>
      <c r="H34" s="1" t="s">
        <v>19</v>
      </c>
      <c r="I34" s="1" t="s">
        <v>20</v>
      </c>
      <c r="J34" s="1" t="s">
        <v>179</v>
      </c>
      <c r="K34" s="1" t="s">
        <v>22</v>
      </c>
      <c r="L34" s="1" t="str">
        <f>HYPERLINK("https://files.afu.se/Downloads/Transcripts/Joe%20Murgia%20(ufojoe)/2021 08 13 - ufojoe - Reaction to Tom DeLonge and Jim Semivan Interview_XpYA8uEXluk - transcript (automated).pdf","Transcript Link")</f>
        <v>Transcript Link</v>
      </c>
      <c r="M34" s="2" t="str">
        <f>HYPERLINK("https://files.afu.se/Downloads/Transcripts/Joe%20Murgia%20(ufojoe)/2021 08 13 - ufojoe - Reaction to Tom DeLonge and Jim Semivan Interview_XpYA8uEXluk - transcript (automated).pdf","Transcript Link")</f>
        <v>Transcript Link</v>
      </c>
    </row>
    <row r="35" spans="1:13" ht="375">
      <c r="A35" s="1" t="s">
        <v>180</v>
      </c>
      <c r="B35" s="1" t="s">
        <v>13</v>
      </c>
      <c r="C35" s="4" t="s">
        <v>181</v>
      </c>
      <c r="D35" s="1" t="s">
        <v>182</v>
      </c>
      <c r="E35" s="1" t="s">
        <v>183</v>
      </c>
      <c r="F35" s="4" t="s">
        <v>17</v>
      </c>
      <c r="G35" s="1" t="s">
        <v>18</v>
      </c>
      <c r="H35" s="1" t="s">
        <v>19</v>
      </c>
      <c r="I35" s="1" t="s">
        <v>20</v>
      </c>
      <c r="J35" s="1" t="s">
        <v>184</v>
      </c>
      <c r="K35" s="1" t="s">
        <v>22</v>
      </c>
      <c r="L35" s="1" t="str">
        <f>HYPERLINK("https://files.afu.se/Downloads/Transcripts/Joe%20Murgia%20(ufojoe)/2021 08 08 - ufojoe - Former Defense &amp; Intelligence Contractor, Michael Via from  Unidentified _kyDF5lgYeAg - transcript (automated).pdf","Transcript Link")</f>
        <v>Transcript Link</v>
      </c>
      <c r="M35" s="2" t="str">
        <f>HYPERLINK("https://files.afu.se/Downloads/Transcripts/Joe%20Murgia%20(ufojoe)/2021 08 08 - ufojoe - Former Defense &amp; Intelligence Contractor, Michael Via from  Unidentified _kyDF5lgYeAg - transcript (automated).pdf","Transcript Link")</f>
        <v>Transcript Link</v>
      </c>
    </row>
    <row r="36" spans="1:13" ht="150">
      <c r="A36" s="1" t="s">
        <v>185</v>
      </c>
      <c r="B36" s="1" t="s">
        <v>13</v>
      </c>
      <c r="C36" s="4" t="s">
        <v>186</v>
      </c>
      <c r="D36" s="1" t="s">
        <v>187</v>
      </c>
      <c r="E36" s="1" t="s">
        <v>188</v>
      </c>
      <c r="F36" s="4" t="s">
        <v>17</v>
      </c>
      <c r="G36" s="1" t="s">
        <v>18</v>
      </c>
      <c r="H36" s="1" t="s">
        <v>19</v>
      </c>
      <c r="I36" s="1" t="s">
        <v>20</v>
      </c>
      <c r="J36" s="1" t="s">
        <v>189</v>
      </c>
      <c r="K36" s="1" t="s">
        <v>22</v>
      </c>
      <c r="L36" s="1" t="str">
        <f>HYPERLINK("https://files.afu.se/Downloads/Transcripts/Joe%20Murgia%20(ufojoe)/2021 08 04 - ufojoe - Award-winning, Investigative Journalist and Author, Ross Coulthart_iRa8vGW0vxM - transcript (automated).pdf","Transcript Link")</f>
        <v>Transcript Link</v>
      </c>
      <c r="M36" s="2" t="str">
        <f>HYPERLINK("https://files.afu.se/Downloads/Transcripts/Joe%20Murgia%20(ufojoe)/2021 08 04 - ufojoe - Award-winning, Investigative Journalist and Author, Ross Coulthart_iRa8vGW0vxM - transcript (automated).pdf","Transcript Link")</f>
        <v>Transcript Link</v>
      </c>
    </row>
    <row r="37" spans="1:13" ht="180">
      <c r="A37" s="1" t="s">
        <v>190</v>
      </c>
      <c r="B37" s="1" t="s">
        <v>13</v>
      </c>
      <c r="C37" s="4" t="s">
        <v>191</v>
      </c>
      <c r="D37" s="1" t="s">
        <v>192</v>
      </c>
      <c r="E37" s="1" t="s">
        <v>193</v>
      </c>
      <c r="F37" s="4" t="s">
        <v>17</v>
      </c>
      <c r="G37" s="1" t="s">
        <v>18</v>
      </c>
      <c r="H37" s="1" t="s">
        <v>19</v>
      </c>
      <c r="I37" s="1" t="s">
        <v>20</v>
      </c>
      <c r="J37" s="1" t="s">
        <v>194</v>
      </c>
      <c r="K37" s="1" t="s">
        <v>22</v>
      </c>
      <c r="L37" s="1" t="str">
        <f>HYPERLINK("https://files.afu.se/Downloads/Transcripts/Joe%20Murgia%20(ufojoe)/2021 07 26 - ufojoe - Now I Can See  The Miraculous Story of Michael_M3szWX2ukdM - transcript (automated).pdf","Transcript Link")</f>
        <v>Transcript Link</v>
      </c>
      <c r="M37" s="2" t="str">
        <f>HYPERLINK("https://files.afu.se/Downloads/Transcripts/Joe%20Murgia%20(ufojoe)/2021 07 26 - ufojoe - Now I Can See  The Miraculous Story of Michael_M3szWX2ukdM - transcript (automated).pdf","Transcript Link")</f>
        <v>Transcript Link</v>
      </c>
    </row>
    <row r="38" spans="1:13" ht="135">
      <c r="A38" s="1" t="s">
        <v>195</v>
      </c>
      <c r="B38" s="1" t="s">
        <v>13</v>
      </c>
      <c r="C38" s="4" t="s">
        <v>196</v>
      </c>
      <c r="D38" s="1" t="s">
        <v>197</v>
      </c>
      <c r="E38" s="1" t="s">
        <v>198</v>
      </c>
      <c r="F38" s="4" t="s">
        <v>17</v>
      </c>
      <c r="G38" s="1" t="s">
        <v>18</v>
      </c>
      <c r="H38" s="1" t="s">
        <v>19</v>
      </c>
      <c r="I38" s="1" t="s">
        <v>20</v>
      </c>
      <c r="J38" s="1" t="s">
        <v>199</v>
      </c>
      <c r="K38" s="1" t="s">
        <v>22</v>
      </c>
      <c r="L38" s="1" t="str">
        <f>HYPERLINK("https://files.afu.se/Downloads/Transcripts/Joe%20Murgia%20(ufojoe)/2021 06 30 - ufojoe - Reaction to the TMZ UFO Show_0CG9ZbYVuUY - transcript (automated).pdf","Transcript Link")</f>
        <v>Transcript Link</v>
      </c>
      <c r="M38" s="2" t="str">
        <f>HYPERLINK("https://files.afu.se/Downloads/Transcripts/Joe%20Murgia%20(ufojoe)/2021 06 30 - ufojoe - Reaction to the TMZ UFO Show_0CG9ZbYVuUY - transcript (automated).pdf","Transcript Link")</f>
        <v>Transcript Link</v>
      </c>
    </row>
    <row r="39" spans="1:13" ht="135">
      <c r="A39" s="1" t="s">
        <v>200</v>
      </c>
      <c r="B39" s="1" t="s">
        <v>13</v>
      </c>
      <c r="C39" s="4" t="s">
        <v>201</v>
      </c>
      <c r="D39" s="1" t="s">
        <v>202</v>
      </c>
      <c r="E39" s="1" t="s">
        <v>203</v>
      </c>
      <c r="F39" s="4" t="s">
        <v>17</v>
      </c>
      <c r="G39" s="1" t="s">
        <v>18</v>
      </c>
      <c r="H39" s="1" t="s">
        <v>19</v>
      </c>
      <c r="I39" s="1" t="s">
        <v>20</v>
      </c>
      <c r="J39" s="1" t="s">
        <v>204</v>
      </c>
      <c r="K39" s="1" t="s">
        <v>22</v>
      </c>
      <c r="L39" s="1" t="str">
        <f>HYPERLINK("https://files.afu.se/Downloads/Transcripts/Joe%20Murgia%20(ufojoe)/2021 06 25 - ufojoe - The Senate UFO Report Has Been Released!_RLwD41YAS2M - transcript (automated).pdf","Transcript Link")</f>
        <v>Transcript Link</v>
      </c>
      <c r="M39" s="2" t="str">
        <f>HYPERLINK("https://files.afu.se/Downloads/Transcripts/Joe%20Murgia%20(ufojoe)/2021 06 25 - ufojoe - The Senate UFO Report Has Been Released!_RLwD41YAS2M - transcript (automated).pdf","Transcript Link")</f>
        <v>Transcript Link</v>
      </c>
    </row>
    <row r="40" spans="1:13" ht="135">
      <c r="A40" s="1" t="s">
        <v>205</v>
      </c>
      <c r="B40" s="1" t="s">
        <v>13</v>
      </c>
      <c r="C40" s="4" t="s">
        <v>206</v>
      </c>
      <c r="D40" s="1" t="s">
        <v>207</v>
      </c>
      <c r="E40" s="1" t="s">
        <v>208</v>
      </c>
      <c r="F40" s="4" t="s">
        <v>17</v>
      </c>
      <c r="G40" s="1" t="s">
        <v>18</v>
      </c>
      <c r="H40" s="1" t="s">
        <v>19</v>
      </c>
      <c r="I40" s="1" t="s">
        <v>20</v>
      </c>
      <c r="J40" s="1" t="s">
        <v>209</v>
      </c>
      <c r="K40" s="1" t="s">
        <v>22</v>
      </c>
      <c r="L40" s="1" t="str">
        <f>HYPERLINK("https://files.afu.se/Downloads/Transcripts/Joe%20Murgia%20(ufojoe)/2021 06 04 - ufojoe - Open Lines_WyL34bucCHE - transcript (automated).pdf","Transcript Link")</f>
        <v>Transcript Link</v>
      </c>
      <c r="M40" s="2" t="str">
        <f>HYPERLINK("https://files.afu.se/Downloads/Transcripts/Joe%20Murgia%20(ufojoe)/2021 06 04 - ufojoe - Open Lines_WyL34bucCHE - transcript (automated).pdf","Transcript Link")</f>
        <v>Transcript Link</v>
      </c>
    </row>
    <row r="41" spans="1:13" ht="135">
      <c r="A41" s="1" t="s">
        <v>210</v>
      </c>
      <c r="B41" s="1" t="s">
        <v>13</v>
      </c>
      <c r="C41" s="4" t="s">
        <v>211</v>
      </c>
      <c r="D41" s="1" t="s">
        <v>212</v>
      </c>
      <c r="F41" s="4" t="s">
        <v>17</v>
      </c>
      <c r="G41" s="1" t="s">
        <v>18</v>
      </c>
      <c r="H41" s="1" t="s">
        <v>19</v>
      </c>
      <c r="I41" s="1" t="s">
        <v>20</v>
      </c>
      <c r="J41" s="1" t="s">
        <v>213</v>
      </c>
      <c r="K41" s="1" t="s">
        <v>22</v>
      </c>
      <c r="L41" s="1" t="str">
        <f>HYPERLINK("https://files.afu.se/Downloads/Transcripts/Joe%20Murgia%20(ufojoe)/2021 05 17 - ufojoe - 60 Minutes Take 47_qv1nbsV97T4 - transcript (automated).pdf","Transcript Link")</f>
        <v>Transcript Link</v>
      </c>
      <c r="M41" s="2" t="str">
        <f>HYPERLINK("https://files.afu.se/Downloads/Transcripts/Joe%20Murgia%20(ufojoe)/2021 05 17 - ufojoe - 60 Minutes Take 47_qv1nbsV97T4 - transcript (automated).pdf","Transcript Link")</f>
        <v>Transcript Link</v>
      </c>
    </row>
    <row r="42" spans="1:13" ht="135">
      <c r="A42" s="1" t="s">
        <v>214</v>
      </c>
      <c r="B42" s="1" t="s">
        <v>13</v>
      </c>
      <c r="C42" s="4" t="s">
        <v>215</v>
      </c>
      <c r="D42" s="1" t="s">
        <v>216</v>
      </c>
      <c r="E42" s="1" t="s">
        <v>217</v>
      </c>
      <c r="F42" s="4" t="s">
        <v>17</v>
      </c>
      <c r="G42" s="1" t="s">
        <v>18</v>
      </c>
      <c r="H42" s="1" t="s">
        <v>19</v>
      </c>
      <c r="I42" s="1" t="s">
        <v>20</v>
      </c>
      <c r="J42" s="1" t="s">
        <v>218</v>
      </c>
      <c r="K42" s="1" t="s">
        <v>22</v>
      </c>
      <c r="L42" s="1" t="str">
        <f>HYPERLINK("https://files.afu.se/Downloads/Transcripts/Joe%20Murgia%20(ufojoe)/2020 07 12 - ufojoe - Disclosure  Be Careful What You Ask For_TGDEv64crLM - transcript (automated).pdf","Transcript Link")</f>
        <v>Transcript Link</v>
      </c>
      <c r="M42" s="2" t="str">
        <f>HYPERLINK("https://files.afu.se/Downloads/Transcripts/Joe%20Murgia%20(ufojoe)/2020 07 12 - ufojoe - Disclosure  Be Careful What You Ask For_TGDEv64crLM - transcript (automated).pdf","Transcript Link")</f>
        <v>Transcript Link</v>
      </c>
    </row>
    <row r="43" spans="1:13" ht="135">
      <c r="A43" s="1" t="s">
        <v>219</v>
      </c>
      <c r="B43" s="1" t="s">
        <v>13</v>
      </c>
      <c r="C43" s="4" t="s">
        <v>220</v>
      </c>
      <c r="D43" s="1" t="s">
        <v>221</v>
      </c>
      <c r="E43" s="1" t="s">
        <v>222</v>
      </c>
      <c r="F43" s="4" t="s">
        <v>17</v>
      </c>
      <c r="G43" s="1" t="s">
        <v>18</v>
      </c>
      <c r="H43" s="1" t="s">
        <v>19</v>
      </c>
      <c r="I43" s="1" t="s">
        <v>20</v>
      </c>
      <c r="J43" s="1" t="s">
        <v>223</v>
      </c>
      <c r="K43" s="1" t="s">
        <v>22</v>
      </c>
      <c r="L43" s="1" t="str">
        <f>HYPERLINK("https://files.afu.se/Downloads/Transcripts/Joe%20Murgia%20(ufojoe)/2020 07 02 - ufojoe - Disclosure 2020, New York Times &amp; Crash Retrievals_2p7ZBzWJtK4 - transcript (automated).pdf","Transcript Link")</f>
        <v>Transcript Link</v>
      </c>
      <c r="M43" s="2" t="str">
        <f>HYPERLINK("https://files.afu.se/Downloads/Transcripts/Joe%20Murgia%20(ufojoe)/2020 07 02 - ufojoe - Disclosure 2020, New York Times &amp; Crash Retrievals_2p7ZBzWJtK4 - transcript (automated).pdf","Transcript Link")</f>
        <v>Transcript Link</v>
      </c>
    </row>
    <row r="44" spans="1:13" ht="135">
      <c r="A44" s="1" t="s">
        <v>219</v>
      </c>
      <c r="B44" s="1" t="s">
        <v>13</v>
      </c>
      <c r="C44" s="4" t="s">
        <v>224</v>
      </c>
      <c r="D44" s="1" t="s">
        <v>225</v>
      </c>
      <c r="F44" s="4" t="s">
        <v>17</v>
      </c>
      <c r="G44" s="1" t="s">
        <v>18</v>
      </c>
      <c r="H44" s="1" t="s">
        <v>19</v>
      </c>
      <c r="I44" s="1" t="s">
        <v>20</v>
      </c>
      <c r="J44" s="1" t="s">
        <v>226</v>
      </c>
      <c r="K44" s="1" t="s">
        <v>22</v>
      </c>
      <c r="L44" s="1" t="str">
        <f>HYPERLINK("https://files.afu.se/Downloads/Transcripts/Joe%20Murgia%20(ufojoe)/2020 07 02 - ufojoe - New York Times,, UFOs, Disclosure, Crash Retrievals 7 Wilson Davis_BHBEkm28uCQ - transcript (automated).pdf","Transcript Link")</f>
        <v>Transcript Link</v>
      </c>
      <c r="M44" s="2" t="str">
        <f>HYPERLINK("https://files.afu.se/Downloads/Transcripts/Joe%20Murgia%20(ufojoe)/2020 07 02 - ufojoe - New York Times,, UFOs, Disclosure, Crash Retrievals 7 Wilson Davis_BHBEkm28uCQ - transcript (automated).pdf","Transcript Link")</f>
        <v>Transcript Link</v>
      </c>
    </row>
    <row r="45" spans="1:13" ht="135">
      <c r="A45" s="1" t="s">
        <v>227</v>
      </c>
      <c r="B45" s="1" t="s">
        <v>13</v>
      </c>
      <c r="C45" s="4" t="s">
        <v>228</v>
      </c>
      <c r="D45" s="1" t="s">
        <v>229</v>
      </c>
      <c r="F45" s="4" t="s">
        <v>17</v>
      </c>
      <c r="G45" s="1" t="s">
        <v>18</v>
      </c>
      <c r="H45" s="1" t="s">
        <v>19</v>
      </c>
      <c r="I45" s="1" t="s">
        <v>20</v>
      </c>
      <c r="J45" s="1" t="s">
        <v>230</v>
      </c>
      <c r="K45" s="1" t="s">
        <v>22</v>
      </c>
      <c r="L45" s="1" t="str">
        <f>HYPERLINK("https://files.afu.se/Downloads/Transcripts/Joe%20Murgia%20(ufojoe)/2020 06 30 - ufojoe - Wilson Davis Documents_HNPU5cf9SvU - transcript (automated).pdf","Transcript Link")</f>
        <v>Transcript Link</v>
      </c>
      <c r="M45" s="2" t="str">
        <f>HYPERLINK("https://files.afu.se/Downloads/Transcripts/Joe%20Murgia%20(ufojoe)/2020 06 30 - ufojoe - Wilson Davis Documents_HNPU5cf9SvU - transcript (automated).pdf","Transcript Link")</f>
        <v>Transcript Link</v>
      </c>
    </row>
  </sheetData>
  <hyperlinks>
    <hyperlink ref="C2" r:id="rId1" xr:uid="{00000000-0004-0000-0000-000000000000}"/>
    <hyperlink ref="F2" r:id="rId2" xr:uid="{00000000-0004-0000-0000-000001000000}"/>
    <hyperlink ref="C3" r:id="rId3" xr:uid="{00000000-0004-0000-0000-000002000000}"/>
    <hyperlink ref="F3" r:id="rId4" xr:uid="{00000000-0004-0000-0000-000003000000}"/>
    <hyperlink ref="C4" r:id="rId5" xr:uid="{00000000-0004-0000-0000-000004000000}"/>
    <hyperlink ref="F4" r:id="rId6" xr:uid="{00000000-0004-0000-0000-000005000000}"/>
    <hyperlink ref="C5" r:id="rId7" xr:uid="{00000000-0004-0000-0000-000006000000}"/>
    <hyperlink ref="F5" r:id="rId8" xr:uid="{00000000-0004-0000-0000-000007000000}"/>
    <hyperlink ref="C6" r:id="rId9" xr:uid="{00000000-0004-0000-0000-000008000000}"/>
    <hyperlink ref="F6" r:id="rId10" xr:uid="{00000000-0004-0000-0000-000009000000}"/>
    <hyperlink ref="C7" r:id="rId11" xr:uid="{00000000-0004-0000-0000-00000A000000}"/>
    <hyperlink ref="F7" r:id="rId12" xr:uid="{00000000-0004-0000-0000-00000B000000}"/>
    <hyperlink ref="C8" r:id="rId13" xr:uid="{00000000-0004-0000-0000-00000C000000}"/>
    <hyperlink ref="F8" r:id="rId14" xr:uid="{00000000-0004-0000-0000-00000D000000}"/>
    <hyperlink ref="C9" r:id="rId15" xr:uid="{00000000-0004-0000-0000-00000E000000}"/>
    <hyperlink ref="F9" r:id="rId16" xr:uid="{00000000-0004-0000-0000-00000F000000}"/>
    <hyperlink ref="C10" r:id="rId17" xr:uid="{00000000-0004-0000-0000-000010000000}"/>
    <hyperlink ref="F10" r:id="rId18" xr:uid="{00000000-0004-0000-0000-000011000000}"/>
    <hyperlink ref="C11" r:id="rId19" xr:uid="{00000000-0004-0000-0000-000012000000}"/>
    <hyperlink ref="F11" r:id="rId20" xr:uid="{00000000-0004-0000-0000-000013000000}"/>
    <hyperlink ref="C12" r:id="rId21" xr:uid="{00000000-0004-0000-0000-000014000000}"/>
    <hyperlink ref="F12" r:id="rId22" xr:uid="{00000000-0004-0000-0000-000015000000}"/>
    <hyperlink ref="C13" r:id="rId23" xr:uid="{00000000-0004-0000-0000-000016000000}"/>
    <hyperlink ref="F13" r:id="rId24" xr:uid="{00000000-0004-0000-0000-000017000000}"/>
    <hyperlink ref="C14" r:id="rId25" xr:uid="{00000000-0004-0000-0000-000018000000}"/>
    <hyperlink ref="F14" r:id="rId26" xr:uid="{00000000-0004-0000-0000-000019000000}"/>
    <hyperlink ref="C15" r:id="rId27" xr:uid="{00000000-0004-0000-0000-00001A000000}"/>
    <hyperlink ref="F15" r:id="rId28" xr:uid="{00000000-0004-0000-0000-00001B000000}"/>
    <hyperlink ref="C16" r:id="rId29" xr:uid="{00000000-0004-0000-0000-00001C000000}"/>
    <hyperlink ref="F16" r:id="rId30" xr:uid="{00000000-0004-0000-0000-00001D000000}"/>
    <hyperlink ref="C17" r:id="rId31" xr:uid="{00000000-0004-0000-0000-00001E000000}"/>
    <hyperlink ref="F17" r:id="rId32" xr:uid="{00000000-0004-0000-0000-00001F000000}"/>
    <hyperlink ref="C18" r:id="rId33" xr:uid="{00000000-0004-0000-0000-000020000000}"/>
    <hyperlink ref="F18" r:id="rId34" xr:uid="{00000000-0004-0000-0000-000021000000}"/>
    <hyperlink ref="C19" r:id="rId35" xr:uid="{00000000-0004-0000-0000-000022000000}"/>
    <hyperlink ref="F19" r:id="rId36" xr:uid="{00000000-0004-0000-0000-000023000000}"/>
    <hyperlink ref="C20" r:id="rId37" xr:uid="{00000000-0004-0000-0000-000024000000}"/>
    <hyperlink ref="F20" r:id="rId38" xr:uid="{00000000-0004-0000-0000-000025000000}"/>
    <hyperlink ref="C21" r:id="rId39" xr:uid="{00000000-0004-0000-0000-000026000000}"/>
    <hyperlink ref="F21" r:id="rId40" xr:uid="{00000000-0004-0000-0000-000027000000}"/>
    <hyperlink ref="C22" r:id="rId41" xr:uid="{00000000-0004-0000-0000-000028000000}"/>
    <hyperlink ref="F22" r:id="rId42" xr:uid="{00000000-0004-0000-0000-000029000000}"/>
    <hyperlink ref="C23" r:id="rId43" xr:uid="{00000000-0004-0000-0000-00002A000000}"/>
    <hyperlink ref="F23" r:id="rId44" xr:uid="{00000000-0004-0000-0000-00002B000000}"/>
    <hyperlink ref="C24" r:id="rId45" xr:uid="{00000000-0004-0000-0000-00002C000000}"/>
    <hyperlink ref="F24" r:id="rId46" xr:uid="{00000000-0004-0000-0000-00002D000000}"/>
    <hyperlink ref="C25" r:id="rId47" xr:uid="{00000000-0004-0000-0000-00002E000000}"/>
    <hyperlink ref="F25" r:id="rId48" xr:uid="{00000000-0004-0000-0000-00002F000000}"/>
    <hyperlink ref="C26" r:id="rId49" xr:uid="{00000000-0004-0000-0000-000030000000}"/>
    <hyperlink ref="F26" r:id="rId50" xr:uid="{00000000-0004-0000-0000-000031000000}"/>
    <hyperlink ref="C27" r:id="rId51" xr:uid="{00000000-0004-0000-0000-000032000000}"/>
    <hyperlink ref="F27" r:id="rId52" xr:uid="{00000000-0004-0000-0000-000033000000}"/>
    <hyperlink ref="C28" r:id="rId53" xr:uid="{00000000-0004-0000-0000-000034000000}"/>
    <hyperlink ref="F28" r:id="rId54" xr:uid="{00000000-0004-0000-0000-000035000000}"/>
    <hyperlink ref="C29" r:id="rId55" xr:uid="{00000000-0004-0000-0000-000036000000}"/>
    <hyperlink ref="F29" r:id="rId56" xr:uid="{00000000-0004-0000-0000-000037000000}"/>
    <hyperlink ref="C30" r:id="rId57" xr:uid="{00000000-0004-0000-0000-000038000000}"/>
    <hyperlink ref="F30" r:id="rId58" xr:uid="{00000000-0004-0000-0000-000039000000}"/>
    <hyperlink ref="C31" r:id="rId59" xr:uid="{00000000-0004-0000-0000-00003A000000}"/>
    <hyperlink ref="F31" r:id="rId60" xr:uid="{00000000-0004-0000-0000-00003B000000}"/>
    <hyperlink ref="C32" r:id="rId61" xr:uid="{00000000-0004-0000-0000-00003C000000}"/>
    <hyperlink ref="F32" r:id="rId62" xr:uid="{00000000-0004-0000-0000-00003D000000}"/>
    <hyperlink ref="C33" r:id="rId63" xr:uid="{00000000-0004-0000-0000-00003E000000}"/>
    <hyperlink ref="F33" r:id="rId64" xr:uid="{00000000-0004-0000-0000-00003F000000}"/>
    <hyperlink ref="C34" r:id="rId65" xr:uid="{00000000-0004-0000-0000-000040000000}"/>
    <hyperlink ref="F34" r:id="rId66" xr:uid="{00000000-0004-0000-0000-000041000000}"/>
    <hyperlink ref="C35" r:id="rId67" xr:uid="{00000000-0004-0000-0000-000042000000}"/>
    <hyperlink ref="F35" r:id="rId68" xr:uid="{00000000-0004-0000-0000-000043000000}"/>
    <hyperlink ref="C36" r:id="rId69" xr:uid="{00000000-0004-0000-0000-000044000000}"/>
    <hyperlink ref="F36" r:id="rId70" xr:uid="{00000000-0004-0000-0000-000045000000}"/>
    <hyperlink ref="C37" r:id="rId71" xr:uid="{00000000-0004-0000-0000-000046000000}"/>
    <hyperlink ref="F37" r:id="rId72" xr:uid="{00000000-0004-0000-0000-000047000000}"/>
    <hyperlink ref="C38" r:id="rId73" xr:uid="{00000000-0004-0000-0000-000048000000}"/>
    <hyperlink ref="F38" r:id="rId74" xr:uid="{00000000-0004-0000-0000-000049000000}"/>
    <hyperlink ref="C39" r:id="rId75" xr:uid="{00000000-0004-0000-0000-00004A000000}"/>
    <hyperlink ref="F39" r:id="rId76" xr:uid="{00000000-0004-0000-0000-00004B000000}"/>
    <hyperlink ref="C40" r:id="rId77" xr:uid="{00000000-0004-0000-0000-00004C000000}"/>
    <hyperlink ref="F40" r:id="rId78" xr:uid="{00000000-0004-0000-0000-00004D000000}"/>
    <hyperlink ref="C41" r:id="rId79" xr:uid="{00000000-0004-0000-0000-00004E000000}"/>
    <hyperlink ref="F41" r:id="rId80" xr:uid="{00000000-0004-0000-0000-00004F000000}"/>
    <hyperlink ref="C42" r:id="rId81" xr:uid="{00000000-0004-0000-0000-000050000000}"/>
    <hyperlink ref="F42" r:id="rId82" xr:uid="{00000000-0004-0000-0000-000051000000}"/>
    <hyperlink ref="C43" r:id="rId83" xr:uid="{00000000-0004-0000-0000-000052000000}"/>
    <hyperlink ref="F43" r:id="rId84" xr:uid="{00000000-0004-0000-0000-000053000000}"/>
    <hyperlink ref="C44" r:id="rId85" xr:uid="{00000000-0004-0000-0000-000054000000}"/>
    <hyperlink ref="F44" r:id="rId86" xr:uid="{00000000-0004-0000-0000-000055000000}"/>
    <hyperlink ref="C45" r:id="rId87" xr:uid="{00000000-0004-0000-0000-000056000000}"/>
    <hyperlink ref="F45" r:id="rId88" xr:uid="{00000000-0004-0000-0000-000057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Main</dc:creator>
  <cp:lastModifiedBy>Main</cp:lastModifiedBy>
  <dcterms:created xsi:type="dcterms:W3CDTF">2023-07-13T17:30:00Z</dcterms:created>
  <dcterms:modified xsi:type="dcterms:W3CDTF">2023-07-13T18:10:54Z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A77E6F6B9B6B4E3CB85E2F06DECC447F</vt:lpwstr>
  </property>
  <property fmtid="{D5CDD505-2E9C-101B-9397-08002B2CF9AE}" pid="3" name="KSOProductBuildVer">
    <vt:lpwstr>2057-11.2.0.11417</vt:lpwstr>
  </property>
</Properties>
</file>